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9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uger\Documents\John\FS\Kapsejladsudvalget\Tirsdagssejladser 2017\"/>
    </mc:Choice>
  </mc:AlternateContent>
  <bookViews>
    <workbookView xWindow="0" yWindow="0" windowWidth="25200" windowHeight="11760" activeTab="3"/>
  </bookViews>
  <sheets>
    <sheet name="Skabelon" sheetId="4" r:id="rId1"/>
    <sheet name="09-05-2017" sheetId="15" r:id="rId2"/>
    <sheet name="16-05-2017" sheetId="16" r:id="rId3"/>
    <sheet name="23-05-2017" sheetId="17" r:id="rId4"/>
    <sheet name="30-05-2017" sheetId="19" r:id="rId5"/>
  </sheets>
  <calcPr calcId="171027"/>
</workbook>
</file>

<file path=xl/calcChain.xml><?xml version="1.0" encoding="utf-8"?>
<calcChain xmlns="http://schemas.openxmlformats.org/spreadsheetml/2006/main">
  <c r="N31" i="19" l="1"/>
  <c r="M31" i="19"/>
  <c r="J31" i="19"/>
  <c r="K31" i="19" s="1"/>
  <c r="G31" i="19"/>
  <c r="L31" i="19" s="1"/>
  <c r="O30" i="19"/>
  <c r="N30" i="19"/>
  <c r="M30" i="19"/>
  <c r="J30" i="19"/>
  <c r="K30" i="19" s="1"/>
  <c r="G30" i="19"/>
  <c r="L30" i="19" s="1"/>
  <c r="O29" i="19"/>
  <c r="N29" i="19"/>
  <c r="M29" i="19"/>
  <c r="J29" i="19"/>
  <c r="K29" i="19" s="1"/>
  <c r="G29" i="19"/>
  <c r="L29" i="19" s="1"/>
  <c r="N28" i="19"/>
  <c r="M28" i="19"/>
  <c r="K28" i="19"/>
  <c r="J28" i="19"/>
  <c r="G28" i="19"/>
  <c r="L28" i="19" s="1"/>
  <c r="O27" i="19"/>
  <c r="N27" i="19"/>
  <c r="M27" i="19"/>
  <c r="J27" i="19"/>
  <c r="K27" i="19" s="1"/>
  <c r="G27" i="19"/>
  <c r="L27" i="19" s="1"/>
  <c r="O22" i="19"/>
  <c r="N22" i="19"/>
  <c r="M22" i="19"/>
  <c r="K22" i="19"/>
  <c r="J22" i="19"/>
  <c r="G22" i="19"/>
  <c r="L22" i="19" s="1"/>
  <c r="O21" i="19"/>
  <c r="N21" i="19"/>
  <c r="M21" i="19"/>
  <c r="J21" i="19"/>
  <c r="K21" i="19" s="1"/>
  <c r="G21" i="19"/>
  <c r="L21" i="19" s="1"/>
  <c r="O20" i="19"/>
  <c r="N20" i="19"/>
  <c r="M20" i="19"/>
  <c r="K20" i="19"/>
  <c r="J20" i="19"/>
  <c r="G20" i="19"/>
  <c r="L20" i="19" s="1"/>
  <c r="O19" i="19"/>
  <c r="N19" i="19"/>
  <c r="M19" i="19"/>
  <c r="J19" i="19"/>
  <c r="K19" i="19" s="1"/>
  <c r="G19" i="19"/>
  <c r="L19" i="19" s="1"/>
  <c r="O18" i="19"/>
  <c r="N18" i="19"/>
  <c r="M18" i="19"/>
  <c r="K18" i="19"/>
  <c r="J18" i="19"/>
  <c r="G18" i="19"/>
  <c r="L18" i="19" s="1"/>
  <c r="O17" i="19"/>
  <c r="N17" i="19"/>
  <c r="M17" i="19"/>
  <c r="J17" i="19"/>
  <c r="K17" i="19" s="1"/>
  <c r="G17" i="19"/>
  <c r="L17" i="19" s="1"/>
  <c r="O16" i="19"/>
  <c r="N16" i="19"/>
  <c r="M16" i="19"/>
  <c r="J16" i="19"/>
  <c r="K16" i="19" s="1"/>
  <c r="G16" i="19"/>
  <c r="L16" i="19" s="1"/>
  <c r="O15" i="19"/>
  <c r="N15" i="19"/>
  <c r="M15" i="19"/>
  <c r="J15" i="19"/>
  <c r="K15" i="19" s="1"/>
  <c r="G15" i="19"/>
  <c r="L15" i="19" s="1"/>
  <c r="O14" i="19"/>
  <c r="N14" i="19"/>
  <c r="M14" i="19"/>
  <c r="K14" i="19"/>
  <c r="J14" i="19"/>
  <c r="G14" i="19"/>
  <c r="L14" i="19" s="1"/>
  <c r="O13" i="19"/>
  <c r="N13" i="19"/>
  <c r="M13" i="19"/>
  <c r="J13" i="19"/>
  <c r="K13" i="19" s="1"/>
  <c r="G13" i="19"/>
  <c r="L13" i="19" s="1"/>
  <c r="O12" i="19"/>
  <c r="N12" i="19"/>
  <c r="M12" i="19"/>
  <c r="J12" i="19"/>
  <c r="K12" i="19" s="1"/>
  <c r="G12" i="19"/>
  <c r="L12" i="19" s="1"/>
  <c r="O11" i="19"/>
  <c r="N11" i="19"/>
  <c r="M11" i="19"/>
  <c r="J11" i="19"/>
  <c r="K11" i="19" s="1"/>
  <c r="G11" i="19"/>
  <c r="L11" i="19" s="1"/>
  <c r="O10" i="19"/>
  <c r="N10" i="19"/>
  <c r="M10" i="19"/>
  <c r="J10" i="19"/>
  <c r="K10" i="19" s="1"/>
  <c r="G10" i="19"/>
  <c r="L10" i="19" s="1"/>
  <c r="N9" i="19"/>
  <c r="M9" i="19"/>
  <c r="K9" i="19"/>
  <c r="J9" i="19"/>
  <c r="G9" i="19"/>
  <c r="L9" i="19" s="1"/>
  <c r="N8" i="19"/>
  <c r="M8" i="19"/>
  <c r="K8" i="19"/>
  <c r="J8" i="19"/>
  <c r="G8" i="19"/>
  <c r="L8" i="19" s="1"/>
  <c r="O7" i="19"/>
  <c r="N7" i="19"/>
  <c r="M7" i="19"/>
  <c r="J7" i="19"/>
  <c r="K7" i="19" s="1"/>
  <c r="G7" i="19"/>
  <c r="K4" i="19" s="1"/>
  <c r="N31" i="4"/>
  <c r="M31" i="4"/>
  <c r="J31" i="4"/>
  <c r="K31" i="4" s="1"/>
  <c r="G31" i="4"/>
  <c r="L31" i="4" s="1"/>
  <c r="O30" i="4"/>
  <c r="N30" i="4"/>
  <c r="M30" i="4"/>
  <c r="J30" i="4"/>
  <c r="K30" i="4" s="1"/>
  <c r="G30" i="4"/>
  <c r="L30" i="4" s="1"/>
  <c r="O29" i="4"/>
  <c r="N29" i="4"/>
  <c r="M29" i="4"/>
  <c r="J29" i="4"/>
  <c r="K29" i="4" s="1"/>
  <c r="G29" i="4"/>
  <c r="L29" i="4" s="1"/>
  <c r="N28" i="4"/>
  <c r="M28" i="4"/>
  <c r="J28" i="4"/>
  <c r="K28" i="4" s="1"/>
  <c r="G28" i="4"/>
  <c r="L28" i="4" s="1"/>
  <c r="O27" i="4"/>
  <c r="N27" i="4"/>
  <c r="M27" i="4"/>
  <c r="L27" i="4"/>
  <c r="J27" i="4"/>
  <c r="K27" i="4" s="1"/>
  <c r="G27" i="4"/>
  <c r="O22" i="4"/>
  <c r="N22" i="4"/>
  <c r="M22" i="4"/>
  <c r="J22" i="4"/>
  <c r="K22" i="4" s="1"/>
  <c r="G22" i="4"/>
  <c r="L22" i="4" s="1"/>
  <c r="O21" i="4"/>
  <c r="N21" i="4"/>
  <c r="M21" i="4"/>
  <c r="L21" i="4"/>
  <c r="J21" i="4"/>
  <c r="K21" i="4" s="1"/>
  <c r="G21" i="4"/>
  <c r="O20" i="4"/>
  <c r="N20" i="4"/>
  <c r="M20" i="4"/>
  <c r="J20" i="4"/>
  <c r="K20" i="4" s="1"/>
  <c r="G20" i="4"/>
  <c r="L20" i="4" s="1"/>
  <c r="O19" i="4"/>
  <c r="N19" i="4"/>
  <c r="M19" i="4"/>
  <c r="J19" i="4"/>
  <c r="K19" i="4" s="1"/>
  <c r="G19" i="4"/>
  <c r="L19" i="4" s="1"/>
  <c r="O18" i="4"/>
  <c r="N18" i="4"/>
  <c r="M18" i="4"/>
  <c r="J18" i="4"/>
  <c r="K18" i="4" s="1"/>
  <c r="G18" i="4"/>
  <c r="L18" i="4" s="1"/>
  <c r="O17" i="4"/>
  <c r="N17" i="4"/>
  <c r="M17" i="4"/>
  <c r="L17" i="4"/>
  <c r="J17" i="4"/>
  <c r="K17" i="4" s="1"/>
  <c r="G17" i="4"/>
  <c r="O16" i="4"/>
  <c r="N16" i="4"/>
  <c r="M16" i="4"/>
  <c r="J16" i="4"/>
  <c r="K16" i="4" s="1"/>
  <c r="G16" i="4"/>
  <c r="L16" i="4" s="1"/>
  <c r="O15" i="4"/>
  <c r="N15" i="4"/>
  <c r="M15" i="4"/>
  <c r="L15" i="4"/>
  <c r="J15" i="4"/>
  <c r="K15" i="4" s="1"/>
  <c r="G15" i="4"/>
  <c r="O14" i="4"/>
  <c r="N14" i="4"/>
  <c r="M14" i="4"/>
  <c r="J14" i="4"/>
  <c r="K14" i="4" s="1"/>
  <c r="G14" i="4"/>
  <c r="L14" i="4" s="1"/>
  <c r="O13" i="4"/>
  <c r="N13" i="4"/>
  <c r="M13" i="4"/>
  <c r="L13" i="4"/>
  <c r="J13" i="4"/>
  <c r="K13" i="4" s="1"/>
  <c r="G13" i="4"/>
  <c r="O12" i="4"/>
  <c r="N12" i="4"/>
  <c r="M12" i="4"/>
  <c r="J12" i="4"/>
  <c r="K12" i="4" s="1"/>
  <c r="G12" i="4"/>
  <c r="L12" i="4" s="1"/>
  <c r="O11" i="4"/>
  <c r="N11" i="4"/>
  <c r="M11" i="4"/>
  <c r="J11" i="4"/>
  <c r="K11" i="4" s="1"/>
  <c r="G11" i="4"/>
  <c r="L11" i="4" s="1"/>
  <c r="O10" i="4"/>
  <c r="N10" i="4"/>
  <c r="M10" i="4"/>
  <c r="J10" i="4"/>
  <c r="K10" i="4" s="1"/>
  <c r="G10" i="4"/>
  <c r="L10" i="4" s="1"/>
  <c r="N9" i="4"/>
  <c r="M9" i="4"/>
  <c r="J9" i="4"/>
  <c r="K9" i="4" s="1"/>
  <c r="G9" i="4"/>
  <c r="L9" i="4" s="1"/>
  <c r="N8" i="4"/>
  <c r="M8" i="4"/>
  <c r="L8" i="4"/>
  <c r="K8" i="4"/>
  <c r="J8" i="4"/>
  <c r="G8" i="4"/>
  <c r="O7" i="4"/>
  <c r="N7" i="4"/>
  <c r="M7" i="4"/>
  <c r="J7" i="4"/>
  <c r="K7" i="4" s="1"/>
  <c r="G7" i="4"/>
  <c r="L7" i="4" s="1"/>
  <c r="L7" i="19" l="1"/>
  <c r="K31" i="17" l="1"/>
  <c r="J31" i="17"/>
  <c r="G31" i="17"/>
  <c r="O30" i="17"/>
  <c r="J30" i="17"/>
  <c r="K30" i="17" s="1"/>
  <c r="G30" i="17"/>
  <c r="O29" i="17"/>
  <c r="N29" i="17"/>
  <c r="M29" i="17"/>
  <c r="J29" i="17"/>
  <c r="K29" i="17" s="1"/>
  <c r="G29" i="17"/>
  <c r="L29" i="17" s="1"/>
  <c r="J28" i="17"/>
  <c r="K28" i="17" s="1"/>
  <c r="G28" i="17"/>
  <c r="L28" i="17" s="1"/>
  <c r="O27" i="17"/>
  <c r="J27" i="17"/>
  <c r="K27" i="17" s="1"/>
  <c r="G27" i="17"/>
  <c r="L27" i="17" s="1"/>
  <c r="O22" i="17"/>
  <c r="J22" i="17"/>
  <c r="K22" i="17" s="1"/>
  <c r="G22" i="17"/>
  <c r="O21" i="17"/>
  <c r="N21" i="17"/>
  <c r="M21" i="17"/>
  <c r="J21" i="17"/>
  <c r="K21" i="17" s="1"/>
  <c r="G21" i="17"/>
  <c r="L21" i="17" s="1"/>
  <c r="O20" i="17"/>
  <c r="N20" i="17"/>
  <c r="M20" i="17"/>
  <c r="K20" i="17"/>
  <c r="J20" i="17"/>
  <c r="G20" i="17"/>
  <c r="L20" i="17" s="1"/>
  <c r="O19" i="17"/>
  <c r="J19" i="17"/>
  <c r="K19" i="17" s="1"/>
  <c r="G19" i="17"/>
  <c r="O18" i="17"/>
  <c r="J18" i="17"/>
  <c r="K18" i="17" s="1"/>
  <c r="G18" i="17"/>
  <c r="O17" i="17"/>
  <c r="J17" i="17"/>
  <c r="K17" i="17" s="1"/>
  <c r="G17" i="17"/>
  <c r="N16" i="17"/>
  <c r="M16" i="17"/>
  <c r="J16" i="17"/>
  <c r="K16" i="17" s="1"/>
  <c r="G16" i="17"/>
  <c r="L16" i="17" s="1"/>
  <c r="O15" i="17"/>
  <c r="N15" i="17"/>
  <c r="M15" i="17"/>
  <c r="K15" i="17"/>
  <c r="J15" i="17"/>
  <c r="G15" i="17"/>
  <c r="L15" i="17" s="1"/>
  <c r="O14" i="17"/>
  <c r="J14" i="17"/>
  <c r="K14" i="17" s="1"/>
  <c r="G14" i="17"/>
  <c r="O13" i="17"/>
  <c r="J13" i="17"/>
  <c r="K13" i="17" s="1"/>
  <c r="G13" i="17"/>
  <c r="O12" i="17"/>
  <c r="J12" i="17"/>
  <c r="K12" i="17" s="1"/>
  <c r="G12" i="17"/>
  <c r="L12" i="17" s="1"/>
  <c r="O11" i="17"/>
  <c r="N11" i="17"/>
  <c r="M11" i="17"/>
  <c r="J11" i="17"/>
  <c r="K11" i="17" s="1"/>
  <c r="G11" i="17"/>
  <c r="L11" i="17" s="1"/>
  <c r="O10" i="17"/>
  <c r="N10" i="17"/>
  <c r="M10" i="17"/>
  <c r="J10" i="17"/>
  <c r="K10" i="17" s="1"/>
  <c r="G10" i="17"/>
  <c r="L10" i="17" s="1"/>
  <c r="J9" i="17"/>
  <c r="K9" i="17" s="1"/>
  <c r="G9" i="17"/>
  <c r="N8" i="17"/>
  <c r="M8" i="17"/>
  <c r="J8" i="17"/>
  <c r="K8" i="17" s="1"/>
  <c r="G8" i="17"/>
  <c r="L8" i="17" s="1"/>
  <c r="O7" i="17"/>
  <c r="N7" i="17"/>
  <c r="M7" i="17"/>
  <c r="J7" i="17"/>
  <c r="K7" i="17" s="1"/>
  <c r="G7" i="17"/>
  <c r="J8" i="16"/>
  <c r="J7" i="16"/>
  <c r="L31" i="17" l="1"/>
  <c r="L30" i="17"/>
  <c r="M27" i="17"/>
  <c r="L22" i="17"/>
  <c r="L19" i="17"/>
  <c r="L18" i="17"/>
  <c r="N12" i="17" s="1"/>
  <c r="L17" i="17"/>
  <c r="L14" i="17"/>
  <c r="L13" i="17"/>
  <c r="M12" i="17"/>
  <c r="L9" i="17"/>
  <c r="K4" i="17"/>
  <c r="L7" i="17"/>
  <c r="N31" i="16"/>
  <c r="M31" i="16"/>
  <c r="J31" i="16"/>
  <c r="K31" i="16" s="1"/>
  <c r="G31" i="16"/>
  <c r="L31" i="16" s="1"/>
  <c r="O30" i="16"/>
  <c r="J30" i="16"/>
  <c r="K30" i="16" s="1"/>
  <c r="G30" i="16"/>
  <c r="O29" i="16"/>
  <c r="J29" i="16"/>
  <c r="K29" i="16" s="1"/>
  <c r="G29" i="16"/>
  <c r="J28" i="16"/>
  <c r="K28" i="16" s="1"/>
  <c r="G28" i="16"/>
  <c r="O27" i="16"/>
  <c r="J27" i="16"/>
  <c r="K27" i="16" s="1"/>
  <c r="G27" i="16"/>
  <c r="O22" i="16"/>
  <c r="J22" i="16"/>
  <c r="K22" i="16" s="1"/>
  <c r="G22" i="16"/>
  <c r="O21" i="16"/>
  <c r="J21" i="16"/>
  <c r="K21" i="16" s="1"/>
  <c r="G21" i="16"/>
  <c r="O20" i="16"/>
  <c r="N20" i="16"/>
  <c r="M20" i="16"/>
  <c r="J20" i="16"/>
  <c r="K20" i="16" s="1"/>
  <c r="G20" i="16"/>
  <c r="L20" i="16" s="1"/>
  <c r="O19" i="16"/>
  <c r="J19" i="16"/>
  <c r="K19" i="16" s="1"/>
  <c r="G19" i="16"/>
  <c r="O18" i="16"/>
  <c r="J18" i="16"/>
  <c r="K18" i="16" s="1"/>
  <c r="G18" i="16"/>
  <c r="O17" i="16"/>
  <c r="J17" i="16"/>
  <c r="K17" i="16" s="1"/>
  <c r="G17" i="16"/>
  <c r="O16" i="16"/>
  <c r="J16" i="16"/>
  <c r="K16" i="16" s="1"/>
  <c r="G16" i="16"/>
  <c r="O15" i="16"/>
  <c r="N15" i="16"/>
  <c r="M15" i="16"/>
  <c r="J15" i="16"/>
  <c r="K15" i="16" s="1"/>
  <c r="G15" i="16"/>
  <c r="L15" i="16" s="1"/>
  <c r="O14" i="16"/>
  <c r="J14" i="16"/>
  <c r="K14" i="16" s="1"/>
  <c r="G14" i="16"/>
  <c r="O13" i="16"/>
  <c r="J13" i="16"/>
  <c r="K13" i="16" s="1"/>
  <c r="G13" i="16"/>
  <c r="O12" i="16"/>
  <c r="J12" i="16"/>
  <c r="K12" i="16" s="1"/>
  <c r="G12" i="16"/>
  <c r="O11" i="16"/>
  <c r="J11" i="16"/>
  <c r="K11" i="16" s="1"/>
  <c r="G11" i="16"/>
  <c r="O10" i="16"/>
  <c r="J10" i="16"/>
  <c r="K10" i="16" s="1"/>
  <c r="G10" i="16"/>
  <c r="J9" i="16"/>
  <c r="K9" i="16" s="1"/>
  <c r="G9" i="16"/>
  <c r="K8" i="16"/>
  <c r="G8" i="16"/>
  <c r="O7" i="16"/>
  <c r="K7" i="16"/>
  <c r="G7" i="16"/>
  <c r="N31" i="15"/>
  <c r="M31" i="15"/>
  <c r="J31" i="15"/>
  <c r="K31" i="15" s="1"/>
  <c r="G31" i="15"/>
  <c r="L31" i="15" s="1"/>
  <c r="O30" i="15"/>
  <c r="J30" i="15"/>
  <c r="K30" i="15" s="1"/>
  <c r="G30" i="15"/>
  <c r="O29" i="15"/>
  <c r="J29" i="15"/>
  <c r="K29" i="15" s="1"/>
  <c r="G29" i="15"/>
  <c r="N28" i="15"/>
  <c r="M28" i="15"/>
  <c r="J28" i="15"/>
  <c r="K28" i="15" s="1"/>
  <c r="G28" i="15"/>
  <c r="L28" i="15" s="1"/>
  <c r="O27" i="15"/>
  <c r="J27" i="15"/>
  <c r="K27" i="15" s="1"/>
  <c r="G27" i="15"/>
  <c r="O22" i="15"/>
  <c r="N22" i="15"/>
  <c r="M22" i="15"/>
  <c r="J22" i="15"/>
  <c r="K22" i="15" s="1"/>
  <c r="G22" i="15"/>
  <c r="L22" i="15" s="1"/>
  <c r="O21" i="15"/>
  <c r="N21" i="15"/>
  <c r="M21" i="15"/>
  <c r="J21" i="15"/>
  <c r="K21" i="15" s="1"/>
  <c r="G21" i="15"/>
  <c r="L21" i="15" s="1"/>
  <c r="O20" i="15"/>
  <c r="J20" i="15"/>
  <c r="K20" i="15" s="1"/>
  <c r="G20" i="15"/>
  <c r="O19" i="15"/>
  <c r="J19" i="15"/>
  <c r="K19" i="15" s="1"/>
  <c r="G19" i="15"/>
  <c r="O18" i="15"/>
  <c r="J18" i="15"/>
  <c r="K18" i="15" s="1"/>
  <c r="G18" i="15"/>
  <c r="O17" i="15"/>
  <c r="J17" i="15"/>
  <c r="K17" i="15" s="1"/>
  <c r="G17" i="15"/>
  <c r="O16" i="15"/>
  <c r="J16" i="15"/>
  <c r="K16" i="15" s="1"/>
  <c r="G16" i="15"/>
  <c r="O15" i="15"/>
  <c r="N15" i="15"/>
  <c r="M15" i="15"/>
  <c r="J15" i="15"/>
  <c r="K15" i="15" s="1"/>
  <c r="G15" i="15"/>
  <c r="L15" i="15" s="1"/>
  <c r="O14" i="15"/>
  <c r="J14" i="15"/>
  <c r="K14" i="15" s="1"/>
  <c r="G14" i="15"/>
  <c r="O13" i="15"/>
  <c r="J13" i="15"/>
  <c r="K13" i="15" s="1"/>
  <c r="G13" i="15"/>
  <c r="O12" i="15"/>
  <c r="J12" i="15"/>
  <c r="K12" i="15" s="1"/>
  <c r="G12" i="15"/>
  <c r="O11" i="15"/>
  <c r="N11" i="15"/>
  <c r="M11" i="15"/>
  <c r="J11" i="15"/>
  <c r="K11" i="15" s="1"/>
  <c r="G11" i="15"/>
  <c r="L11" i="15" s="1"/>
  <c r="O10" i="15"/>
  <c r="J10" i="15"/>
  <c r="K10" i="15" s="1"/>
  <c r="G10" i="15"/>
  <c r="J9" i="15"/>
  <c r="K9" i="15" s="1"/>
  <c r="G9" i="15"/>
  <c r="N8" i="15"/>
  <c r="M8" i="15"/>
  <c r="J8" i="15"/>
  <c r="K8" i="15" s="1"/>
  <c r="G8" i="15"/>
  <c r="L8" i="15" s="1"/>
  <c r="O7" i="15"/>
  <c r="J7" i="15"/>
  <c r="K7" i="15" s="1"/>
  <c r="G7" i="15"/>
  <c r="M31" i="17" l="1"/>
  <c r="N31" i="17"/>
  <c r="M28" i="17"/>
  <c r="N27" i="17"/>
  <c r="N30" i="17"/>
  <c r="M30" i="17"/>
  <c r="N28" i="17"/>
  <c r="N22" i="17"/>
  <c r="M22" i="17"/>
  <c r="N19" i="17"/>
  <c r="M19" i="17"/>
  <c r="N18" i="17"/>
  <c r="M18" i="17"/>
  <c r="M17" i="17"/>
  <c r="N17" i="17"/>
  <c r="M14" i="17"/>
  <c r="N14" i="17"/>
  <c r="M13" i="17"/>
  <c r="N13" i="17"/>
  <c r="N9" i="17"/>
  <c r="M9" i="17"/>
  <c r="L19" i="16"/>
  <c r="L8" i="16"/>
  <c r="K4" i="16"/>
  <c r="L14" i="16" s="1"/>
  <c r="K4" i="15"/>
  <c r="L10" i="15" s="1"/>
  <c r="L30" i="16" l="1"/>
  <c r="L22" i="16"/>
  <c r="N19" i="16"/>
  <c r="L13" i="16"/>
  <c r="L21" i="16"/>
  <c r="L16" i="16"/>
  <c r="L17" i="16"/>
  <c r="L29" i="16"/>
  <c r="L18" i="16"/>
  <c r="L27" i="16"/>
  <c r="M27" i="16" s="1"/>
  <c r="L28" i="16"/>
  <c r="L9" i="16"/>
  <c r="L18" i="15"/>
  <c r="L13" i="15"/>
  <c r="L16" i="15"/>
  <c r="L19" i="15"/>
  <c r="L9" i="15"/>
  <c r="L29" i="15"/>
  <c r="L17" i="15"/>
  <c r="L12" i="15"/>
  <c r="L20" i="15"/>
  <c r="L7" i="15"/>
  <c r="N10" i="15" s="1"/>
  <c r="L27" i="15"/>
  <c r="L14" i="15"/>
  <c r="L30" i="15"/>
  <c r="L7" i="16"/>
  <c r="L12" i="16"/>
  <c r="M19" i="16" s="1"/>
  <c r="L11" i="16"/>
  <c r="L10" i="16"/>
  <c r="K4" i="4"/>
  <c r="M30" i="16" l="1"/>
  <c r="N14" i="16"/>
  <c r="M22" i="16"/>
  <c r="M14" i="16"/>
  <c r="N22" i="16"/>
  <c r="N30" i="16"/>
  <c r="M16" i="16"/>
  <c r="M29" i="16"/>
  <c r="M28" i="16"/>
  <c r="N9" i="16"/>
  <c r="N13" i="16"/>
  <c r="M9" i="16"/>
  <c r="N8" i="16"/>
  <c r="N18" i="16"/>
  <c r="N29" i="16"/>
  <c r="M18" i="16"/>
  <c r="N21" i="16"/>
  <c r="M21" i="16"/>
  <c r="M17" i="16"/>
  <c r="N17" i="16"/>
  <c r="M13" i="16"/>
  <c r="N28" i="16"/>
  <c r="N16" i="16"/>
  <c r="N27" i="16"/>
  <c r="M10" i="15"/>
  <c r="M18" i="15"/>
  <c r="N18" i="15"/>
  <c r="M7" i="15"/>
  <c r="N7" i="15"/>
  <c r="M13" i="15"/>
  <c r="N13" i="15"/>
  <c r="M29" i="15"/>
  <c r="N29" i="15"/>
  <c r="M12" i="15"/>
  <c r="N12" i="15"/>
  <c r="N16" i="15"/>
  <c r="M16" i="15"/>
  <c r="M17" i="15"/>
  <c r="N17" i="15"/>
  <c r="N20" i="15"/>
  <c r="M20" i="15"/>
  <c r="M27" i="15"/>
  <c r="N27" i="15"/>
  <c r="M14" i="15"/>
  <c r="N14" i="15"/>
  <c r="M19" i="15"/>
  <c r="N19" i="15"/>
  <c r="M30" i="15"/>
  <c r="N30" i="15"/>
  <c r="M9" i="15"/>
  <c r="N9" i="15"/>
  <c r="M10" i="16"/>
  <c r="N11" i="16"/>
  <c r="M8" i="16"/>
  <c r="M7" i="16"/>
  <c r="N12" i="16"/>
  <c r="N10" i="16"/>
  <c r="M12" i="16"/>
  <c r="M11" i="16"/>
  <c r="N7" i="16"/>
</calcChain>
</file>

<file path=xl/sharedStrings.xml><?xml version="1.0" encoding="utf-8"?>
<sst xmlns="http://schemas.openxmlformats.org/spreadsheetml/2006/main" count="709" uniqueCount="89">
  <si>
    <t>Måltal</t>
  </si>
  <si>
    <t>Løb</t>
  </si>
  <si>
    <t>Bådnavn</t>
  </si>
  <si>
    <t>Sejlnr.</t>
  </si>
  <si>
    <t>Skipper</t>
  </si>
  <si>
    <t>Op/ned</t>
  </si>
  <si>
    <t>GPH</t>
  </si>
  <si>
    <t>Maxi 84</t>
  </si>
  <si>
    <t>Isabel 2</t>
  </si>
  <si>
    <t>Carsten Højgård</t>
  </si>
  <si>
    <t>Impala 36</t>
  </si>
  <si>
    <t>Vita</t>
  </si>
  <si>
    <t>Jan Jensen</t>
  </si>
  <si>
    <t>Præmietid</t>
  </si>
  <si>
    <t>I sek</t>
  </si>
  <si>
    <t>Sejltid</t>
  </si>
  <si>
    <t>Måltid</t>
  </si>
  <si>
    <t>Starttid</t>
  </si>
  <si>
    <t>Bådtype</t>
  </si>
  <si>
    <t>Klub</t>
  </si>
  <si>
    <t>FS</t>
  </si>
  <si>
    <t>SB</t>
  </si>
  <si>
    <t>Cirkel</t>
  </si>
  <si>
    <t>Let</t>
  </si>
  <si>
    <t>Vind</t>
  </si>
  <si>
    <t>Bane</t>
  </si>
  <si>
    <t>Mellem</t>
  </si>
  <si>
    <t>Hård</t>
  </si>
  <si>
    <t>Dato:</t>
  </si>
  <si>
    <t>Referencemål:</t>
  </si>
  <si>
    <t>Sømil:</t>
  </si>
  <si>
    <t>Vindbane:</t>
  </si>
  <si>
    <t>Elvstrøm 1/4 ton</t>
  </si>
  <si>
    <t>Fox Lady</t>
  </si>
  <si>
    <t>Klaus Qvitzau</t>
  </si>
  <si>
    <t>Spækhugger</t>
  </si>
  <si>
    <t>L 23</t>
  </si>
  <si>
    <t>Ingeborg</t>
  </si>
  <si>
    <t>Strib sejlklub</t>
  </si>
  <si>
    <t>Dagmar</t>
  </si>
  <si>
    <t>Comfortina 32</t>
  </si>
  <si>
    <t>Citus</t>
  </si>
  <si>
    <t>Frank Nielsen</t>
  </si>
  <si>
    <t>Rip</t>
  </si>
  <si>
    <t>Rap</t>
  </si>
  <si>
    <t>Rup</t>
  </si>
  <si>
    <t>Peter Thomsen</t>
  </si>
  <si>
    <t>X 79</t>
  </si>
  <si>
    <t>Torben Lorenzen</t>
  </si>
  <si>
    <t>First 41 S 5</t>
  </si>
  <si>
    <t>Lasse Hyldager</t>
  </si>
  <si>
    <t>Peter Vind Larsen</t>
  </si>
  <si>
    <t>Perlen</t>
  </si>
  <si>
    <t>Aphrodite 101</t>
  </si>
  <si>
    <t>Off Line</t>
  </si>
  <si>
    <t>Peter Lund Lorentsen</t>
  </si>
  <si>
    <t>Finn Schultz Larsen</t>
  </si>
  <si>
    <t>Start nr 1</t>
  </si>
  <si>
    <t>Start nr 2</t>
  </si>
  <si>
    <t>Xeppo</t>
  </si>
  <si>
    <t>X-Mamse</t>
  </si>
  <si>
    <t>Ove Nielsen</t>
  </si>
  <si>
    <t>First 31.7</t>
  </si>
  <si>
    <t>Tyrandeau</t>
  </si>
  <si>
    <t>Uden spiler</t>
  </si>
  <si>
    <t>Maxi 77</t>
  </si>
  <si>
    <t>overalt</t>
  </si>
  <si>
    <t>plac.i løb</t>
  </si>
  <si>
    <t>Bemærkning</t>
  </si>
  <si>
    <t>Indtast kun Måltid</t>
  </si>
  <si>
    <t>Snehvide</t>
  </si>
  <si>
    <t>International 806</t>
  </si>
  <si>
    <t>B&amp;B</t>
  </si>
  <si>
    <t>Tom Brinkman</t>
  </si>
  <si>
    <t>Lasse Frausig</t>
  </si>
  <si>
    <t>Momentum</t>
  </si>
  <si>
    <t>Kom Saa</t>
  </si>
  <si>
    <t>Jørgen Rasch</t>
  </si>
  <si>
    <t>Auora</t>
  </si>
  <si>
    <t>Jan Thomhav</t>
  </si>
  <si>
    <t>Ylva</t>
  </si>
  <si>
    <t>Torben Petersen</t>
  </si>
  <si>
    <t>Fredericia og Strib sejlklubs tirsdagssejlads 2017</t>
  </si>
  <si>
    <t>Giraffen</t>
  </si>
  <si>
    <t xml:space="preserve"> </t>
  </si>
  <si>
    <t>Findes automatisk</t>
  </si>
  <si>
    <t>Husk at vælge vindbane nr.</t>
  </si>
  <si>
    <t>28?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</si>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</sst>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(* #,##0.00_);_(* \(#,##0.00\);_(* &quot;-&quot;??_);_(@_)"/>
    <numFmt numFmtId="165" formatCode="_(* #,##0_);_(* \(#,##0\);_(* &quot;-&quot;??_);_(@_)"/>
    <numFmt numFmtId="166" formatCode="_([$€-2]\ * #,##0.00_);_([$€-2]\ * \(#,##0.00\);_([$€-2]\ * &quot;-&quot;??_)"/>
    <numFmt numFmtId="167" formatCode="[$-F400]h:mm:ss\ AM/PM"/>
    <numFmt numFmtId="168" formatCode="0.0"/>
    <numFmt numFmtId="169" formatCode="[$-406]d\.\ mmmm\ yyyy;@"/>
  </numFmts>
  <fonts count="11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8"/>
      <color theme="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i/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45794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117">
    <xf numFmtId="0" fontId="0" fillId="0" borderId="0" xfId="0"/>
    <xf numFmtId="0" fontId="0" fillId="2" borderId="0" xfId="0" applyFill="1"/>
    <xf numFmtId="168" fontId="0" fillId="3" borderId="1" xfId="0" applyNumberFormat="1" applyFill="1" applyBorder="1"/>
    <xf numFmtId="0" fontId="0" fillId="3" borderId="0" xfId="0" applyFill="1"/>
    <xf numFmtId="0" fontId="0" fillId="0" borderId="1" xfId="0" applyFill="1" applyBorder="1"/>
    <xf numFmtId="0" fontId="5" fillId="2" borderId="0" xfId="0" applyFont="1" applyFill="1"/>
    <xf numFmtId="168" fontId="0" fillId="0" borderId="1" xfId="0" applyNumberFormat="1" applyFill="1" applyBorder="1"/>
    <xf numFmtId="1" fontId="5" fillId="2" borderId="0" xfId="0" applyNumberFormat="1" applyFont="1" applyFill="1"/>
    <xf numFmtId="0" fontId="0" fillId="3" borderId="0" xfId="0" applyFill="1" applyBorder="1"/>
    <xf numFmtId="168" fontId="0" fillId="3" borderId="0" xfId="0" applyNumberFormat="1" applyFill="1" applyBorder="1"/>
    <xf numFmtId="0" fontId="0" fillId="3" borderId="0" xfId="0" applyNumberFormat="1" applyFill="1"/>
    <xf numFmtId="0" fontId="5" fillId="3" borderId="0" xfId="0" applyFont="1" applyFill="1"/>
    <xf numFmtId="0" fontId="0" fillId="0" borderId="4" xfId="0" applyBorder="1"/>
    <xf numFmtId="0" fontId="0" fillId="3" borderId="2" xfId="0" applyFill="1" applyBorder="1"/>
    <xf numFmtId="0" fontId="0" fillId="3" borderId="0" xfId="0" applyNumberFormat="1" applyFill="1" applyBorder="1"/>
    <xf numFmtId="0" fontId="0" fillId="0" borderId="0" xfId="0" applyBorder="1"/>
    <xf numFmtId="0" fontId="0" fillId="0" borderId="9" xfId="0" applyBorder="1"/>
    <xf numFmtId="168" fontId="0" fillId="3" borderId="9" xfId="0" applyNumberFormat="1" applyFill="1" applyBorder="1"/>
    <xf numFmtId="0" fontId="3" fillId="3" borderId="6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168" fontId="5" fillId="2" borderId="0" xfId="0" applyNumberFormat="1" applyFont="1" applyFill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0" fillId="0" borderId="9" xfId="0" applyFill="1" applyBorder="1"/>
    <xf numFmtId="0" fontId="5" fillId="2" borderId="2" xfId="0" applyFont="1" applyFill="1" applyBorder="1"/>
    <xf numFmtId="1" fontId="5" fillId="2" borderId="2" xfId="0" applyNumberFormat="1" applyFont="1" applyFill="1" applyBorder="1"/>
    <xf numFmtId="168" fontId="5" fillId="2" borderId="2" xfId="0" applyNumberFormat="1" applyFont="1" applyFill="1" applyBorder="1" applyAlignment="1">
      <alignment horizontal="center" vertical="center"/>
    </xf>
    <xf numFmtId="0" fontId="5" fillId="2" borderId="2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9" xfId="0" applyNumberFormat="1" applyFill="1" applyBorder="1" applyAlignment="1">
      <alignment horizontal="center"/>
    </xf>
    <xf numFmtId="0" fontId="0" fillId="3" borderId="11" xfId="0" applyNumberFormat="1" applyFill="1" applyBorder="1" applyAlignment="1">
      <alignment horizontal="center" vertical="center"/>
    </xf>
    <xf numFmtId="0" fontId="5" fillId="2" borderId="7" xfId="0" applyNumberFormat="1" applyFont="1" applyFill="1" applyBorder="1" applyAlignment="1">
      <alignment horizontal="center" vertical="center"/>
    </xf>
    <xf numFmtId="169" fontId="1" fillId="3" borderId="0" xfId="0" applyNumberFormat="1" applyFont="1" applyFill="1" applyBorder="1" applyAlignment="1">
      <alignment horizontal="center" vertical="center"/>
    </xf>
    <xf numFmtId="21" fontId="0" fillId="3" borderId="0" xfId="0" applyNumberForma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>
      <alignment horizontal="center" vertical="center"/>
    </xf>
    <xf numFmtId="21" fontId="0" fillId="3" borderId="0" xfId="0" applyNumberFormat="1" applyFill="1" applyAlignment="1" applyProtection="1">
      <alignment horizontal="center" vertical="center"/>
      <protection locked="0"/>
    </xf>
    <xf numFmtId="0" fontId="5" fillId="2" borderId="2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21" fontId="5" fillId="2" borderId="2" xfId="0" applyNumberFormat="1" applyFont="1" applyFill="1" applyBorder="1" applyAlignment="1">
      <alignment horizontal="center" vertical="center"/>
    </xf>
    <xf numFmtId="21" fontId="0" fillId="3" borderId="0" xfId="0" applyNumberFormat="1" applyFill="1" applyBorder="1" applyAlignment="1">
      <alignment horizontal="center" vertical="center"/>
    </xf>
    <xf numFmtId="21" fontId="0" fillId="3" borderId="0" xfId="0" applyNumberFormat="1" applyFill="1" applyAlignment="1">
      <alignment horizontal="center" vertical="center"/>
    </xf>
    <xf numFmtId="0" fontId="0" fillId="0" borderId="3" xfId="0" applyFill="1" applyBorder="1" applyAlignment="1" applyProtection="1">
      <alignment horizontal="center" vertical="center"/>
      <protection locked="0"/>
    </xf>
    <xf numFmtId="165" fontId="0" fillId="3" borderId="0" xfId="1" applyNumberFormat="1" applyFont="1" applyFill="1" applyBorder="1" applyAlignment="1">
      <alignment horizontal="center" vertical="center"/>
    </xf>
    <xf numFmtId="165" fontId="4" fillId="3" borderId="0" xfId="1" applyNumberFormat="1" applyFont="1" applyFill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167" fontId="0" fillId="3" borderId="0" xfId="0" applyNumberFormat="1" applyFill="1" applyBorder="1" applyAlignment="1">
      <alignment horizontal="center" vertical="center"/>
    </xf>
    <xf numFmtId="167" fontId="0" fillId="3" borderId="0" xfId="0" applyNumberFormat="1" applyFill="1" applyAlignment="1">
      <alignment horizontal="center" vertical="center"/>
    </xf>
    <xf numFmtId="0" fontId="0" fillId="3" borderId="0" xfId="0" applyNumberFormat="1" applyFill="1" applyBorder="1" applyAlignment="1">
      <alignment horizontal="center" vertical="center"/>
    </xf>
    <xf numFmtId="0" fontId="0" fillId="3" borderId="9" xfId="0" applyNumberForma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168" fontId="0" fillId="3" borderId="0" xfId="0" applyNumberFormat="1" applyFill="1" applyBorder="1" applyAlignment="1">
      <alignment horizontal="center" vertical="center"/>
    </xf>
    <xf numFmtId="168" fontId="0" fillId="3" borderId="0" xfId="0" applyNumberFormat="1" applyFill="1" applyAlignment="1">
      <alignment horizontal="center" vertical="center"/>
    </xf>
    <xf numFmtId="169" fontId="3" fillId="3" borderId="2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1" fillId="3" borderId="0" xfId="0" applyFont="1" applyFill="1"/>
    <xf numFmtId="168" fontId="0" fillId="0" borderId="3" xfId="0" applyNumberFormat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center" vertical="center"/>
    </xf>
    <xf numFmtId="0" fontId="0" fillId="3" borderId="1" xfId="0" applyNumberFormat="1" applyFill="1" applyBorder="1" applyAlignment="1">
      <alignment horizontal="center" vertical="center"/>
    </xf>
    <xf numFmtId="0" fontId="0" fillId="3" borderId="1" xfId="0" applyNumberFormat="1" applyFill="1" applyBorder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0" fillId="3" borderId="11" xfId="0" applyFill="1" applyBorder="1"/>
    <xf numFmtId="0" fontId="0" fillId="3" borderId="12" xfId="0" applyNumberFormat="1" applyFill="1" applyBorder="1" applyAlignment="1">
      <alignment horizontal="center" vertical="center"/>
    </xf>
    <xf numFmtId="0" fontId="0" fillId="3" borderId="12" xfId="0" applyNumberFormat="1" applyFill="1" applyBorder="1" applyAlignment="1">
      <alignment horizontal="center"/>
    </xf>
    <xf numFmtId="168" fontId="0" fillId="3" borderId="12" xfId="0" applyNumberFormat="1" applyFill="1" applyBorder="1"/>
    <xf numFmtId="21" fontId="0" fillId="3" borderId="1" xfId="0" applyNumberFormat="1" applyFill="1" applyBorder="1" applyAlignment="1" applyProtection="1">
      <alignment horizontal="center" vertical="center"/>
      <protection locked="0"/>
    </xf>
    <xf numFmtId="167" fontId="0" fillId="3" borderId="6" xfId="0" applyNumberFormat="1" applyFill="1" applyBorder="1" applyAlignment="1">
      <alignment horizontal="center" vertical="center"/>
    </xf>
    <xf numFmtId="0" fontId="0" fillId="3" borderId="1" xfId="0" applyFill="1" applyBorder="1"/>
    <xf numFmtId="0" fontId="0" fillId="3" borderId="10" xfId="0" applyFill="1" applyBorder="1"/>
    <xf numFmtId="0" fontId="0" fillId="3" borderId="4" xfId="0" applyFill="1" applyBorder="1"/>
    <xf numFmtId="168" fontId="0" fillId="3" borderId="4" xfId="0" applyNumberFormat="1" applyFill="1" applyBorder="1" applyAlignment="1">
      <alignment horizontal="center" vertical="center"/>
    </xf>
    <xf numFmtId="21" fontId="0" fillId="3" borderId="4" xfId="0" applyNumberFormat="1" applyFill="1" applyBorder="1" applyAlignment="1">
      <alignment horizontal="center" vertical="center"/>
    </xf>
    <xf numFmtId="165" fontId="0" fillId="3" borderId="4" xfId="1" applyNumberFormat="1" applyFont="1" applyFill="1" applyBorder="1" applyAlignment="1">
      <alignment horizontal="center" vertical="center"/>
    </xf>
    <xf numFmtId="167" fontId="0" fillId="3" borderId="8" xfId="0" applyNumberFormat="1" applyFill="1" applyBorder="1" applyAlignment="1">
      <alignment horizontal="center" vertical="center"/>
    </xf>
    <xf numFmtId="0" fontId="0" fillId="3" borderId="9" xfId="0" applyFill="1" applyBorder="1"/>
    <xf numFmtId="0" fontId="0" fillId="3" borderId="12" xfId="0" applyFill="1" applyBorder="1"/>
    <xf numFmtId="0" fontId="0" fillId="3" borderId="7" xfId="0" applyFill="1" applyBorder="1"/>
    <xf numFmtId="0" fontId="0" fillId="3" borderId="2" xfId="0" applyFill="1" applyBorder="1" applyAlignment="1">
      <alignment horizontal="center" vertical="center"/>
    </xf>
    <xf numFmtId="168" fontId="0" fillId="3" borderId="2" xfId="0" applyNumberFormat="1" applyFill="1" applyBorder="1" applyAlignment="1">
      <alignment horizontal="center" vertical="center"/>
    </xf>
    <xf numFmtId="21" fontId="0" fillId="3" borderId="2" xfId="0" applyNumberFormat="1" applyFill="1" applyBorder="1" applyAlignment="1">
      <alignment horizontal="center" vertical="center"/>
    </xf>
    <xf numFmtId="165" fontId="0" fillId="3" borderId="2" xfId="1" applyNumberFormat="1" applyFont="1" applyFill="1" applyBorder="1" applyAlignment="1">
      <alignment horizontal="center" vertical="center"/>
    </xf>
    <xf numFmtId="167" fontId="0" fillId="3" borderId="5" xfId="0" applyNumberFormat="1" applyFill="1" applyBorder="1" applyAlignment="1">
      <alignment horizontal="center" vertical="center"/>
    </xf>
    <xf numFmtId="21" fontId="0" fillId="3" borderId="6" xfId="0" applyNumberFormat="1" applyFill="1" applyBorder="1" applyAlignment="1">
      <alignment horizontal="center" vertical="center"/>
    </xf>
    <xf numFmtId="21" fontId="0" fillId="3" borderId="11" xfId="0" applyNumberFormat="1" applyFill="1" applyBorder="1" applyAlignment="1">
      <alignment horizontal="center" vertical="center"/>
    </xf>
    <xf numFmtId="0" fontId="0" fillId="5" borderId="11" xfId="0" applyFill="1" applyBorder="1"/>
    <xf numFmtId="0" fontId="0" fillId="5" borderId="0" xfId="0" applyFill="1" applyBorder="1" applyAlignment="1">
      <alignment horizontal="center" vertical="center"/>
    </xf>
    <xf numFmtId="0" fontId="0" fillId="5" borderId="0" xfId="0" applyFill="1" applyBorder="1"/>
    <xf numFmtId="168" fontId="0" fillId="5" borderId="0" xfId="0" applyNumberFormat="1" applyFill="1" applyBorder="1" applyAlignment="1">
      <alignment horizontal="center" vertical="center"/>
    </xf>
    <xf numFmtId="21" fontId="0" fillId="5" borderId="0" xfId="0" applyNumberFormat="1" applyFill="1" applyBorder="1" applyAlignment="1">
      <alignment horizontal="center" vertical="center"/>
    </xf>
    <xf numFmtId="21" fontId="0" fillId="5" borderId="1" xfId="0" applyNumberFormat="1" applyFill="1" applyBorder="1" applyAlignment="1" applyProtection="1">
      <alignment horizontal="center" vertical="center"/>
      <protection locked="0"/>
    </xf>
    <xf numFmtId="165" fontId="0" fillId="5" borderId="0" xfId="1" applyNumberFormat="1" applyFont="1" applyFill="1" applyBorder="1" applyAlignment="1">
      <alignment horizontal="center" vertical="center"/>
    </xf>
    <xf numFmtId="167" fontId="0" fillId="5" borderId="6" xfId="0" applyNumberFormat="1" applyFill="1" applyBorder="1" applyAlignment="1">
      <alignment horizontal="center" vertical="center"/>
    </xf>
    <xf numFmtId="0" fontId="0" fillId="5" borderId="0" xfId="0" applyFill="1" applyBorder="1" applyAlignment="1">
      <alignment horizontal="left"/>
    </xf>
    <xf numFmtId="21" fontId="0" fillId="5" borderId="12" xfId="0" applyNumberFormat="1" applyFill="1" applyBorder="1" applyAlignment="1" applyProtection="1">
      <alignment horizontal="center" vertical="center"/>
      <protection locked="0"/>
    </xf>
    <xf numFmtId="0" fontId="0" fillId="5" borderId="7" xfId="0" applyFill="1" applyBorder="1"/>
    <xf numFmtId="0" fontId="0" fillId="5" borderId="2" xfId="0" applyFill="1" applyBorder="1" applyAlignment="1">
      <alignment horizontal="center" vertical="center"/>
    </xf>
    <xf numFmtId="0" fontId="0" fillId="5" borderId="2" xfId="0" applyFill="1" applyBorder="1"/>
    <xf numFmtId="168" fontId="0" fillId="5" borderId="2" xfId="0" applyNumberFormat="1" applyFill="1" applyBorder="1" applyAlignment="1">
      <alignment horizontal="center" vertical="center"/>
    </xf>
    <xf numFmtId="21" fontId="0" fillId="5" borderId="2" xfId="0" applyNumberFormat="1" applyFill="1" applyBorder="1" applyAlignment="1">
      <alignment horizontal="center" vertical="center"/>
    </xf>
    <xf numFmtId="21" fontId="0" fillId="5" borderId="9" xfId="0" applyNumberFormat="1" applyFill="1" applyBorder="1" applyAlignment="1" applyProtection="1">
      <alignment horizontal="center" vertical="center"/>
      <protection locked="0"/>
    </xf>
    <xf numFmtId="165" fontId="0" fillId="5" borderId="2" xfId="1" applyNumberFormat="1" applyFont="1" applyFill="1" applyBorder="1" applyAlignment="1">
      <alignment horizontal="center" vertical="center"/>
    </xf>
    <xf numFmtId="167" fontId="0" fillId="5" borderId="5" xfId="0" applyNumberFormat="1" applyFill="1" applyBorder="1" applyAlignment="1">
      <alignment horizontal="center" vertical="center"/>
    </xf>
    <xf numFmtId="0" fontId="0" fillId="6" borderId="0" xfId="0" applyFill="1"/>
    <xf numFmtId="0" fontId="10" fillId="3" borderId="0" xfId="0" applyFont="1" applyFill="1" applyAlignment="1">
      <alignment horizontal="center" vertical="center"/>
    </xf>
    <xf numFmtId="21" fontId="1" fillId="5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9" fillId="3" borderId="0" xfId="3" applyFill="1" applyBorder="1" applyAlignment="1">
      <alignment horizontal="left" vertical="center"/>
    </xf>
    <xf numFmtId="0" fontId="6" fillId="4" borderId="0" xfId="0" applyFont="1" applyFill="1" applyAlignment="1">
      <alignment vertical="center"/>
    </xf>
    <xf numFmtId="0" fontId="0" fillId="0" borderId="0" xfId="0" applyAlignment="1">
      <alignment vertical="center"/>
    </xf>
    <xf numFmtId="21" fontId="0" fillId="3" borderId="0" xfId="0" quotePrefix="1" applyNumberFormat="1" applyFill="1" applyAlignment="1" applyProtection="1">
      <alignment horizontal="center" vertical="center"/>
      <protection locked="0"/>
    </xf>
  </cellXfs>
  <cellStyles count="4">
    <cellStyle name="Advarselstekst" xfId="3" builtinId="11"/>
    <cellStyle name="Euro" xfId="2"/>
    <cellStyle name="Komma" xfId="1" builtinId="3"/>
    <cellStyle name="Normal" xfId="0" builtinId="0"/>
  </cellStyles>
  <dxfs count="26"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/>
      </font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666750</xdr:colOff>
      <xdr:row>0</xdr:row>
      <xdr:rowOff>35433</xdr:rowOff>
    </xdr:to>
    <xdr:sp macro="" textlink="">
      <xdr:nvSpPr>
        <xdr:cNvPr id="2" name="il_fi" descr="http://www.hodsagervej.dk/leksikon/klub/strib.gi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1466850" cy="354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666750</xdr:colOff>
      <xdr:row>0</xdr:row>
      <xdr:rowOff>35433</xdr:rowOff>
    </xdr:to>
    <xdr:sp macro="" textlink="">
      <xdr:nvSpPr>
        <xdr:cNvPr id="3" name="il_fi" descr="http://www.hodsagervej.dk/leksikon/klub/strib.gif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1466850" cy="354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666750</xdr:colOff>
      <xdr:row>0</xdr:row>
      <xdr:rowOff>35433</xdr:rowOff>
    </xdr:to>
    <xdr:sp macro="" textlink="">
      <xdr:nvSpPr>
        <xdr:cNvPr id="2" name="il_fi" descr="http://www.hodsagervej.dk/leksikon/klub/strib.gif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1466850" cy="354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666750</xdr:colOff>
      <xdr:row>0</xdr:row>
      <xdr:rowOff>35433</xdr:rowOff>
    </xdr:to>
    <xdr:sp macro="" textlink="">
      <xdr:nvSpPr>
        <xdr:cNvPr id="3" name="il_fi" descr="http://www.hodsagervej.dk/leksikon/klub/strib.gif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1466850" cy="354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666750</xdr:colOff>
      <xdr:row>0</xdr:row>
      <xdr:rowOff>35433</xdr:rowOff>
    </xdr:to>
    <xdr:sp macro="" textlink="">
      <xdr:nvSpPr>
        <xdr:cNvPr id="2" name="il_fi" descr="http://www.hodsagervej.dk/leksikon/klub/strib.gif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1466850" cy="354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666750</xdr:colOff>
      <xdr:row>0</xdr:row>
      <xdr:rowOff>35433</xdr:rowOff>
    </xdr:to>
    <xdr:sp macro="" textlink="">
      <xdr:nvSpPr>
        <xdr:cNvPr id="3" name="il_fi" descr="http://www.hodsagervej.dk/leksikon/klub/strib.gif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1466850" cy="354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666750</xdr:colOff>
      <xdr:row>0</xdr:row>
      <xdr:rowOff>35433</xdr:rowOff>
    </xdr:to>
    <xdr:sp macro="" textlink="">
      <xdr:nvSpPr>
        <xdr:cNvPr id="2" name="il_fi" descr="http://www.hodsagervej.dk/leksikon/klub/strib.gif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1466850" cy="354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666750</xdr:colOff>
      <xdr:row>0</xdr:row>
      <xdr:rowOff>35433</xdr:rowOff>
    </xdr:to>
    <xdr:sp macro="" textlink="">
      <xdr:nvSpPr>
        <xdr:cNvPr id="3" name="il_fi" descr="http://www.hodsagervej.dk/leksikon/klub/strib.gif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1466850" cy="354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666750</xdr:colOff>
      <xdr:row>0</xdr:row>
      <xdr:rowOff>35433</xdr:rowOff>
    </xdr:to>
    <xdr:sp macro="" textlink="">
      <xdr:nvSpPr>
        <xdr:cNvPr id="2" name="il_fi" descr="http://www.hodsagervej.dk/leksikon/klub/strib.gif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1466850" cy="354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666750</xdr:colOff>
      <xdr:row>0</xdr:row>
      <xdr:rowOff>35433</xdr:rowOff>
    </xdr:to>
    <xdr:sp macro="" textlink="">
      <xdr:nvSpPr>
        <xdr:cNvPr id="3" name="il_fi" descr="http://www.hodsagervej.dk/leksikon/klub/strib.gif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1466850" cy="354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82"/>
  <sheetViews>
    <sheetView showZeros="0" topLeftCell="A3" zoomScale="115" zoomScaleNormal="115" workbookViewId="0">
      <selection activeCell="O49" sqref="O49"/>
    </sheetView>
  </sheetViews>
  <sheetFormatPr defaultRowHeight="12.75" x14ac:dyDescent="0.2"/>
  <cols>
    <col min="1" max="1" width="3.42578125" customWidth="1"/>
    <col min="2" max="2" width="8.5703125" style="34" customWidth="1"/>
    <col min="3" max="3" width="14.5703125" bestFit="1" customWidth="1"/>
    <col min="4" max="4" width="11.85546875" customWidth="1"/>
    <col min="5" max="5" width="19" bestFit="1" customWidth="1"/>
    <col min="6" max="6" width="5.7109375" customWidth="1"/>
    <col min="7" max="7" width="6.85546875" style="34" customWidth="1"/>
    <col min="8" max="8" width="13.7109375" style="34" customWidth="1"/>
    <col min="9" max="9" width="15.85546875" style="34" bestFit="1" customWidth="1"/>
    <col min="10" max="10" width="12.28515625" style="34" bestFit="1" customWidth="1"/>
    <col min="11" max="11" width="9.5703125" style="34" bestFit="1" customWidth="1"/>
    <col min="12" max="12" width="12.5703125" style="34" bestFit="1" customWidth="1"/>
    <col min="13" max="13" width="8.42578125" style="34" customWidth="1"/>
    <col min="14" max="14" width="8.28515625" style="34" customWidth="1"/>
    <col min="15" max="15" width="9.7109375" bestFit="1" customWidth="1"/>
    <col min="23" max="23" width="12.7109375" style="34" customWidth="1"/>
    <col min="24" max="24" width="9.28515625" customWidth="1"/>
    <col min="27" max="27" width="9.28515625" bestFit="1" customWidth="1"/>
    <col min="28" max="33" width="14" bestFit="1" customWidth="1"/>
  </cols>
  <sheetData>
    <row r="1" spans="1:16383" ht="17.25" customHeight="1" x14ac:dyDescent="0.2">
      <c r="A1" s="114" t="s">
        <v>82</v>
      </c>
      <c r="B1" s="115"/>
      <c r="C1" s="115"/>
      <c r="D1" s="115"/>
      <c r="E1" s="115"/>
      <c r="F1" s="115"/>
      <c r="G1" s="115"/>
      <c r="H1" s="115"/>
      <c r="I1" s="33"/>
      <c r="J1" s="33"/>
      <c r="K1" s="33"/>
      <c r="L1" s="50"/>
      <c r="M1" s="33"/>
      <c r="N1" s="33"/>
      <c r="O1" s="3"/>
      <c r="P1" s="8"/>
      <c r="Q1" s="8"/>
      <c r="R1" s="8"/>
      <c r="S1" s="8"/>
      <c r="T1" s="8"/>
      <c r="U1" s="8"/>
      <c r="V1" s="8"/>
      <c r="W1" s="33"/>
      <c r="X1" s="3"/>
      <c r="Y1" s="3"/>
      <c r="Z1" s="3"/>
      <c r="AA1" s="3"/>
      <c r="AB1" s="3"/>
    </row>
    <row r="2" spans="1:16383" ht="23.25" customHeight="1" x14ac:dyDescent="0.2">
      <c r="A2" s="115"/>
      <c r="B2" s="115"/>
      <c r="C2" s="115"/>
      <c r="D2" s="115"/>
      <c r="E2" s="115"/>
      <c r="F2" s="115"/>
      <c r="G2" s="115"/>
      <c r="H2" s="115"/>
      <c r="I2" s="33"/>
      <c r="J2" s="43" t="s">
        <v>31</v>
      </c>
      <c r="K2" s="112">
        <v>0</v>
      </c>
      <c r="L2" s="113" t="s">
        <v>86</v>
      </c>
      <c r="M2" s="33"/>
      <c r="N2" s="33"/>
      <c r="O2" s="3"/>
      <c r="P2" s="8"/>
      <c r="Q2" s="8"/>
      <c r="R2" s="8"/>
      <c r="S2" s="8"/>
      <c r="T2" s="8"/>
      <c r="U2" s="8"/>
      <c r="V2" s="8"/>
      <c r="W2" s="33"/>
      <c r="X2" s="3"/>
      <c r="Y2" s="3"/>
      <c r="Z2" s="3"/>
      <c r="AA2" s="3"/>
      <c r="AB2" s="3"/>
    </row>
    <row r="3" spans="1:16383" ht="16.5" customHeight="1" x14ac:dyDescent="0.2">
      <c r="A3" s="3"/>
      <c r="B3" s="33"/>
      <c r="C3" s="3"/>
      <c r="D3" s="3"/>
      <c r="E3" s="3"/>
      <c r="F3" s="3"/>
      <c r="G3" s="33"/>
      <c r="H3" s="33"/>
      <c r="I3" s="33"/>
      <c r="J3" s="43" t="s">
        <v>30</v>
      </c>
      <c r="K3" s="47">
        <v>5.4</v>
      </c>
      <c r="L3" s="50"/>
      <c r="M3" s="33"/>
      <c r="N3" s="33"/>
      <c r="O3" s="3"/>
      <c r="P3" s="3"/>
      <c r="Q3" s="3"/>
      <c r="R3" s="3"/>
      <c r="S3" s="3"/>
      <c r="T3" s="3"/>
      <c r="U3" s="3"/>
      <c r="V3" s="3"/>
      <c r="W3" s="33"/>
      <c r="X3" s="3"/>
      <c r="Y3" s="3"/>
      <c r="Z3" s="3"/>
      <c r="AA3" s="3"/>
      <c r="AB3" s="3"/>
    </row>
    <row r="4" spans="1:16383" s="3" customFormat="1" ht="16.5" customHeight="1" x14ac:dyDescent="0.2">
      <c r="B4" s="33"/>
      <c r="G4" s="55" t="s">
        <v>28</v>
      </c>
      <c r="H4" s="58">
        <v>42864</v>
      </c>
      <c r="I4" s="38"/>
      <c r="J4" s="61" t="s">
        <v>29</v>
      </c>
      <c r="K4" s="62">
        <f>MAX(G7:G34)</f>
        <v>0</v>
      </c>
      <c r="L4" s="50"/>
      <c r="M4" s="33"/>
      <c r="N4" s="33"/>
      <c r="O4" s="18" t="s">
        <v>25</v>
      </c>
      <c r="P4" s="24" t="s">
        <v>22</v>
      </c>
      <c r="Q4" s="25" t="s">
        <v>22</v>
      </c>
      <c r="R4" s="25" t="s">
        <v>22</v>
      </c>
      <c r="S4" s="26" t="s">
        <v>5</v>
      </c>
      <c r="T4" s="26" t="s">
        <v>5</v>
      </c>
      <c r="U4" s="26" t="s">
        <v>5</v>
      </c>
      <c r="V4" s="22"/>
      <c r="W4" s="33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</row>
    <row r="5" spans="1:16383" s="3" customFormat="1" ht="18.75" customHeight="1" x14ac:dyDescent="0.2">
      <c r="B5" s="33"/>
      <c r="C5" s="27" t="s">
        <v>57</v>
      </c>
      <c r="G5" s="33"/>
      <c r="H5" s="33"/>
      <c r="I5" s="33"/>
      <c r="J5" s="110" t="s">
        <v>85</v>
      </c>
      <c r="K5" s="33"/>
      <c r="L5" s="33"/>
      <c r="M5" s="33"/>
      <c r="N5" s="33"/>
      <c r="O5" s="18" t="s">
        <v>24</v>
      </c>
      <c r="P5" s="19" t="s">
        <v>23</v>
      </c>
      <c r="Q5" s="20" t="s">
        <v>26</v>
      </c>
      <c r="R5" s="20" t="s">
        <v>27</v>
      </c>
      <c r="S5" s="20" t="s">
        <v>23</v>
      </c>
      <c r="T5" s="20" t="s">
        <v>26</v>
      </c>
      <c r="U5" s="20" t="s">
        <v>27</v>
      </c>
      <c r="V5" s="21"/>
      <c r="W5" s="33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</row>
    <row r="6" spans="1:16383" s="5" customFormat="1" x14ac:dyDescent="0.2">
      <c r="A6" s="29" t="s">
        <v>1</v>
      </c>
      <c r="B6" s="42" t="s">
        <v>3</v>
      </c>
      <c r="C6" s="29" t="s">
        <v>18</v>
      </c>
      <c r="D6" s="29" t="s">
        <v>2</v>
      </c>
      <c r="E6" s="29" t="s">
        <v>4</v>
      </c>
      <c r="F6" s="29" t="s">
        <v>19</v>
      </c>
      <c r="G6" s="42" t="s">
        <v>0</v>
      </c>
      <c r="H6" s="42" t="s">
        <v>17</v>
      </c>
      <c r="I6" s="59" t="s">
        <v>69</v>
      </c>
      <c r="J6" s="44" t="s">
        <v>15</v>
      </c>
      <c r="K6" s="42" t="s">
        <v>14</v>
      </c>
      <c r="L6" s="42" t="s">
        <v>13</v>
      </c>
      <c r="M6" s="32" t="s">
        <v>67</v>
      </c>
      <c r="N6" s="32" t="s">
        <v>66</v>
      </c>
      <c r="O6" s="29"/>
      <c r="P6" s="30">
        <v>1</v>
      </c>
      <c r="Q6" s="30">
        <v>2</v>
      </c>
      <c r="R6" s="30">
        <v>3</v>
      </c>
      <c r="S6" s="30">
        <v>4</v>
      </c>
      <c r="T6" s="30">
        <v>5</v>
      </c>
      <c r="U6" s="30">
        <v>6</v>
      </c>
      <c r="V6" s="31" t="s">
        <v>6</v>
      </c>
      <c r="W6" s="50" t="s">
        <v>68</v>
      </c>
      <c r="X6" s="11"/>
      <c r="Y6" s="11"/>
      <c r="Z6" s="11"/>
      <c r="AA6" s="11"/>
      <c r="AB6" s="11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</row>
    <row r="7" spans="1:16383" s="3" customFormat="1" x14ac:dyDescent="0.2">
      <c r="A7" s="68">
        <v>1</v>
      </c>
      <c r="B7" s="50" t="s">
        <v>87</v>
      </c>
      <c r="C7" s="8" t="s">
        <v>65</v>
      </c>
      <c r="D7" s="8"/>
      <c r="E7" s="8" t="s">
        <v>46</v>
      </c>
      <c r="F7" s="8" t="s">
        <v>20</v>
      </c>
      <c r="G7" s="56">
        <f>IF(K2=1,P7,0)+IF(K2=2,Q7,0)+IF(K2=3,R7,0)+IF(K2=4,S7,0)+IF(K2=5,T7,0)+IF(K2=6,U7,0)+IF(K2=7,V7,0)</f>
        <v>0</v>
      </c>
      <c r="H7" s="89">
        <v>0.77083333333333337</v>
      </c>
      <c r="I7" s="72"/>
      <c r="J7" s="45">
        <f>IF(I7&gt;0,I7-H7,0)</f>
        <v>0</v>
      </c>
      <c r="K7" s="48">
        <f>(HOUR(J7)*3600)+(MINUTE(J7)*60)+SECOND(J7)</f>
        <v>0</v>
      </c>
      <c r="L7" s="51" t="str">
        <f t="shared" ref="L7:L9" si="0">IF(G7=0,"vælg vindbane",IF(I7=0,13500,K7+($K$4*$K$3-G7*$K$3))/24/60/60)</f>
        <v>vælg vindbane</v>
      </c>
      <c r="M7" s="65" t="str">
        <f t="shared" ref="M7:M22" si="1">IF(I7=0,"DNS",IF($K$2=0,"vindbane",RANK(L7,$L$7:$L$22,1)))</f>
        <v>DNS</v>
      </c>
      <c r="N7" s="35" t="str">
        <f t="shared" ref="N7:N22" si="2">IF(I7=0,"DNS",IF($K$2=0,"vindbane",RANK(L7,$L$7:$L$33,1)))</f>
        <v>DNS</v>
      </c>
      <c r="O7" s="81">
        <f t="shared" ref="O7:O22" si="3">D7</f>
        <v>0</v>
      </c>
      <c r="P7" s="17">
        <v>840</v>
      </c>
      <c r="Q7" s="17">
        <v>659</v>
      </c>
      <c r="R7" s="17">
        <v>583</v>
      </c>
      <c r="S7" s="17">
        <v>1080.2</v>
      </c>
      <c r="T7" s="17">
        <v>811.4</v>
      </c>
      <c r="U7" s="17">
        <v>697.8</v>
      </c>
      <c r="V7" s="17">
        <v>667.2</v>
      </c>
      <c r="W7" s="33"/>
      <c r="Y7" s="109" t="s">
        <v>84</v>
      </c>
      <c r="AA7" s="10"/>
    </row>
    <row r="8" spans="1:16383" x14ac:dyDescent="0.2">
      <c r="A8" s="91">
        <v>1</v>
      </c>
      <c r="B8" s="92"/>
      <c r="C8" s="93" t="s">
        <v>65</v>
      </c>
      <c r="D8" s="93" t="s">
        <v>78</v>
      </c>
      <c r="E8" s="93" t="s">
        <v>79</v>
      </c>
      <c r="F8" s="93" t="s">
        <v>21</v>
      </c>
      <c r="G8" s="94">
        <f>IF(K2=1,P8,0)+IF(K2=2,Q8,0)+IF(K2=3,R8,0)+IF(K2=4,S8,0)+IF(K2=5,T8,0)+IF(K2=6,U8,0)+IF(K2=7,V8,0)</f>
        <v>0</v>
      </c>
      <c r="H8" s="95">
        <v>0.77083333333333337</v>
      </c>
      <c r="I8" s="111"/>
      <c r="J8" s="95">
        <f t="shared" ref="J8:J22" si="4">IF(I8&gt;0,I8-H8,0)</f>
        <v>0</v>
      </c>
      <c r="K8" s="97">
        <f>(HOUR(J8)*3600)+(MINUTE(J8)*60)+SECOND(J8)</f>
        <v>0</v>
      </c>
      <c r="L8" s="98" t="str">
        <f t="shared" si="0"/>
        <v>vælg vindbane</v>
      </c>
      <c r="M8" s="65" t="str">
        <f t="shared" si="1"/>
        <v>DNS</v>
      </c>
      <c r="N8" s="66" t="str">
        <f t="shared" si="2"/>
        <v>DNS</v>
      </c>
      <c r="O8" s="28" t="s">
        <v>78</v>
      </c>
      <c r="P8" s="17">
        <v>840</v>
      </c>
      <c r="Q8" s="17">
        <v>659</v>
      </c>
      <c r="R8" s="17">
        <v>583</v>
      </c>
      <c r="S8" s="17">
        <v>1080.2</v>
      </c>
      <c r="T8" s="17">
        <v>811.4</v>
      </c>
      <c r="U8" s="17">
        <v>697.8</v>
      </c>
      <c r="V8" s="17">
        <v>667.2</v>
      </c>
      <c r="W8" s="33"/>
      <c r="X8" s="3"/>
      <c r="Y8" s="3"/>
      <c r="Z8" s="3"/>
      <c r="AA8" s="10"/>
      <c r="AB8" s="3"/>
    </row>
    <row r="9" spans="1:16383" s="3" customFormat="1" ht="12.75" customHeight="1" x14ac:dyDescent="0.2">
      <c r="A9" s="68">
        <v>1</v>
      </c>
      <c r="B9" s="50">
        <v>27</v>
      </c>
      <c r="C9" s="8" t="s">
        <v>36</v>
      </c>
      <c r="D9" s="8" t="s">
        <v>72</v>
      </c>
      <c r="E9" s="8" t="s">
        <v>73</v>
      </c>
      <c r="F9" s="8" t="s">
        <v>21</v>
      </c>
      <c r="G9" s="56">
        <f>IF(K2=1,P9,0)+IF(K2=2,Q9,0)+IF(K2=3,R9,0)+IF(K2=4,S9,0)+IF(K2=5,T9,0)+IF(K2=6,U9,0)+IF(K2=7,V9,0)</f>
        <v>0</v>
      </c>
      <c r="H9" s="45">
        <v>0.77083333333333337</v>
      </c>
      <c r="I9" s="72"/>
      <c r="J9" s="45">
        <f>IF(I9&gt;0,I9-H9,0)</f>
        <v>0</v>
      </c>
      <c r="K9" s="48">
        <f t="shared" ref="K9:K22" si="5">(HOUR(J9)*3600)+(MINUTE(J9)*60)+SECOND(J9)</f>
        <v>0</v>
      </c>
      <c r="L9" s="73" t="str">
        <f t="shared" si="0"/>
        <v>vælg vindbane</v>
      </c>
      <c r="M9" s="65" t="str">
        <f t="shared" si="1"/>
        <v>DNS</v>
      </c>
      <c r="N9" s="66" t="str">
        <f t="shared" si="2"/>
        <v>DNS</v>
      </c>
      <c r="O9" s="74" t="s">
        <v>72</v>
      </c>
      <c r="P9" s="2">
        <v>830.4</v>
      </c>
      <c r="Q9" s="2">
        <v>663.8</v>
      </c>
      <c r="R9" s="2">
        <v>589.79999999999995</v>
      </c>
      <c r="S9" s="2">
        <v>1069.2</v>
      </c>
      <c r="T9" s="2">
        <v>819.4</v>
      </c>
      <c r="U9" s="2">
        <v>712.6</v>
      </c>
      <c r="V9" s="2">
        <v>670.4</v>
      </c>
      <c r="W9" s="33"/>
      <c r="AA9" s="10"/>
    </row>
    <row r="10" spans="1:16383" ht="12.75" customHeight="1" x14ac:dyDescent="0.2">
      <c r="A10" s="91">
        <v>1</v>
      </c>
      <c r="B10" s="92">
        <v>109</v>
      </c>
      <c r="C10" s="93" t="s">
        <v>36</v>
      </c>
      <c r="D10" s="93" t="s">
        <v>37</v>
      </c>
      <c r="E10" s="93" t="s">
        <v>38</v>
      </c>
      <c r="F10" s="93" t="s">
        <v>21</v>
      </c>
      <c r="G10" s="94">
        <f>IF(K2=1,P10,0)+IF(K2=2,Q10,0)+IF(K2=3,R10,0)+IF(K2=4,S10,0)+IF(K2=5,T10,0)+IF(K2=6,U10,0)+IF(K2=7,V10,0)</f>
        <v>0</v>
      </c>
      <c r="H10" s="95">
        <v>0.77083333333333337</v>
      </c>
      <c r="I10" s="96"/>
      <c r="J10" s="95">
        <f t="shared" si="4"/>
        <v>0</v>
      </c>
      <c r="K10" s="97">
        <f t="shared" si="5"/>
        <v>0</v>
      </c>
      <c r="L10" s="98" t="str">
        <f>IF(G10=0,"vælg vindbane",IF(I10=0,13500,K10+($K$4*$K$3-G10*$K$3))/24/60/60)</f>
        <v>vælg vindbane</v>
      </c>
      <c r="M10" s="65" t="str">
        <f t="shared" si="1"/>
        <v>DNS</v>
      </c>
      <c r="N10" s="66" t="str">
        <f t="shared" si="2"/>
        <v>DNS</v>
      </c>
      <c r="O10" s="4" t="str">
        <f t="shared" si="3"/>
        <v>Ingeborg</v>
      </c>
      <c r="P10" s="2">
        <v>830.4</v>
      </c>
      <c r="Q10" s="2">
        <v>663.8</v>
      </c>
      <c r="R10" s="2">
        <v>589.79999999999995</v>
      </c>
      <c r="S10" s="2">
        <v>1069.2</v>
      </c>
      <c r="T10" s="2">
        <v>819.4</v>
      </c>
      <c r="U10" s="2">
        <v>712.6</v>
      </c>
      <c r="V10" s="2">
        <v>670.4</v>
      </c>
      <c r="W10" s="33"/>
      <c r="X10" s="3"/>
      <c r="Y10" s="3"/>
      <c r="Z10" s="3"/>
      <c r="AA10" s="10"/>
      <c r="AB10" s="3"/>
    </row>
    <row r="11" spans="1:16383" s="3" customFormat="1" x14ac:dyDescent="0.2">
      <c r="A11" s="68">
        <v>1</v>
      </c>
      <c r="B11" s="50">
        <v>226</v>
      </c>
      <c r="C11" s="8" t="s">
        <v>36</v>
      </c>
      <c r="D11" s="8" t="s">
        <v>39</v>
      </c>
      <c r="E11" s="8" t="s">
        <v>38</v>
      </c>
      <c r="F11" s="8" t="s">
        <v>21</v>
      </c>
      <c r="G11" s="56">
        <f>IF(K2=1,P11,0)+IF(K2=2,Q11,0)+IF(K2=3,R11,0)+IF(K2=4,S11,0)+IF(K2=5,T11,0)+IF(K2=6,U11,0)+IF(K2=7,V11,0)</f>
        <v>0</v>
      </c>
      <c r="H11" s="45">
        <v>0.77083333333333337</v>
      </c>
      <c r="I11" s="72"/>
      <c r="J11" s="45">
        <f>IF(I11&gt;0,I11-H11,0)</f>
        <v>0</v>
      </c>
      <c r="K11" s="48">
        <f>(HOUR(J11)*3600)+(MINUTE(J11)*60)+SECOND(J11)</f>
        <v>0</v>
      </c>
      <c r="L11" s="73" t="str">
        <f>IF(G11=0,"vælg vindbane",IF(I11=0,13500,K11+($K$4*$K$3-G11*$K$3))/24/60/60)</f>
        <v>vælg vindbane</v>
      </c>
      <c r="M11" s="65" t="str">
        <f t="shared" si="1"/>
        <v>DNS</v>
      </c>
      <c r="N11" s="66" t="str">
        <f t="shared" si="2"/>
        <v>DNS</v>
      </c>
      <c r="O11" s="74" t="str">
        <f>D11</f>
        <v>Dagmar</v>
      </c>
      <c r="P11" s="2">
        <v>830.4</v>
      </c>
      <c r="Q11" s="2">
        <v>673.6</v>
      </c>
      <c r="R11" s="2">
        <v>589.79999999999995</v>
      </c>
      <c r="S11" s="2">
        <v>1069.2</v>
      </c>
      <c r="T11" s="2">
        <v>819.4</v>
      </c>
      <c r="U11" s="2">
        <v>712.6</v>
      </c>
      <c r="V11" s="2">
        <v>670.4</v>
      </c>
      <c r="W11" s="33"/>
      <c r="AA11" s="10"/>
    </row>
    <row r="12" spans="1:16383" x14ac:dyDescent="0.2">
      <c r="A12" s="91">
        <v>1</v>
      </c>
      <c r="B12" s="92">
        <v>281</v>
      </c>
      <c r="C12" s="93" t="s">
        <v>36</v>
      </c>
      <c r="D12" s="93" t="s">
        <v>59</v>
      </c>
      <c r="E12" s="93" t="s">
        <v>38</v>
      </c>
      <c r="F12" s="93" t="s">
        <v>21</v>
      </c>
      <c r="G12" s="94">
        <f>IF(K2=1,P12,0)+IF(K2=2,Q12,0)+IF(K2=3,R12,0)+IF(K2=4,S12,0)+IF(K2=5,T12,0)+IF(K2=6,U12,0)+IF(K2=7,V12,0)</f>
        <v>0</v>
      </c>
      <c r="H12" s="95">
        <v>0.77083333333333337</v>
      </c>
      <c r="I12" s="96"/>
      <c r="J12" s="95">
        <f t="shared" si="4"/>
        <v>0</v>
      </c>
      <c r="K12" s="97">
        <f t="shared" si="5"/>
        <v>0</v>
      </c>
      <c r="L12" s="98" t="str">
        <f t="shared" ref="L12:L22" si="6">IF(G12=0,"vælg vindbane",IF(I12=0,13500,K12+($K$4*$K$3-G12*$K$3))/24/60/60)</f>
        <v>vælg vindbane</v>
      </c>
      <c r="M12" s="65" t="str">
        <f t="shared" si="1"/>
        <v>DNS</v>
      </c>
      <c r="N12" s="66" t="str">
        <f t="shared" si="2"/>
        <v>DNS</v>
      </c>
      <c r="O12" s="4" t="str">
        <f t="shared" si="3"/>
        <v>Xeppo</v>
      </c>
      <c r="P12" s="2">
        <v>830.4</v>
      </c>
      <c r="Q12" s="2">
        <v>663.8</v>
      </c>
      <c r="R12" s="2">
        <v>589.79999999999995</v>
      </c>
      <c r="S12" s="2">
        <v>1069.2</v>
      </c>
      <c r="T12" s="2">
        <v>819.4</v>
      </c>
      <c r="U12" s="2">
        <v>712.6</v>
      </c>
      <c r="V12" s="2">
        <v>670.4</v>
      </c>
      <c r="W12" s="33"/>
      <c r="X12" s="3"/>
      <c r="Y12" s="3"/>
      <c r="Z12" s="3"/>
      <c r="AA12" s="10"/>
      <c r="AB12" s="3"/>
    </row>
    <row r="13" spans="1:16383" s="3" customFormat="1" x14ac:dyDescent="0.2">
      <c r="A13" s="68">
        <v>1</v>
      </c>
      <c r="B13" s="50">
        <v>301</v>
      </c>
      <c r="C13" s="8" t="s">
        <v>36</v>
      </c>
      <c r="D13" s="8" t="s">
        <v>70</v>
      </c>
      <c r="E13" s="8" t="s">
        <v>38</v>
      </c>
      <c r="F13" s="8" t="s">
        <v>21</v>
      </c>
      <c r="G13" s="56">
        <f>IF(K2=1,P13,0)+IF(K2=2,Q13,0)+IF(K2=3,R13,0)+IF(K2=4,S13,0)+IF(K2=5,T13,0)+IF(K2=6,U13,0)+IF(K2=7,V13,0)</f>
        <v>0</v>
      </c>
      <c r="H13" s="45">
        <v>0.77083333333333337</v>
      </c>
      <c r="I13" s="72"/>
      <c r="J13" s="45">
        <f t="shared" si="4"/>
        <v>0</v>
      </c>
      <c r="K13" s="48">
        <f t="shared" si="5"/>
        <v>0</v>
      </c>
      <c r="L13" s="73" t="str">
        <f t="shared" si="6"/>
        <v>vælg vindbane</v>
      </c>
      <c r="M13" s="65" t="str">
        <f t="shared" si="1"/>
        <v>DNS</v>
      </c>
      <c r="N13" s="66" t="str">
        <f t="shared" si="2"/>
        <v>DNS</v>
      </c>
      <c r="O13" s="74" t="str">
        <f t="shared" si="3"/>
        <v>Snehvide</v>
      </c>
      <c r="P13" s="2">
        <v>830.4</v>
      </c>
      <c r="Q13" s="2">
        <v>663.8</v>
      </c>
      <c r="R13" s="2">
        <v>589.79999999999995</v>
      </c>
      <c r="S13" s="2">
        <v>1069.2</v>
      </c>
      <c r="T13" s="2">
        <v>819.4</v>
      </c>
      <c r="U13" s="2">
        <v>712.6</v>
      </c>
      <c r="V13" s="2">
        <v>670.4</v>
      </c>
      <c r="W13" s="33"/>
      <c r="AA13" s="10"/>
    </row>
    <row r="14" spans="1:16383" x14ac:dyDescent="0.2">
      <c r="A14" s="91">
        <v>1</v>
      </c>
      <c r="B14" s="92">
        <v>436</v>
      </c>
      <c r="C14" s="93" t="s">
        <v>7</v>
      </c>
      <c r="D14" s="93" t="s">
        <v>8</v>
      </c>
      <c r="E14" s="93" t="s">
        <v>9</v>
      </c>
      <c r="F14" s="93" t="s">
        <v>20</v>
      </c>
      <c r="G14" s="94">
        <f>IF(K2=1,P14,0)+IF(K2=2,Q14,0)+IF(K2=3,R14,0)+IF(K2=4,S14,0)+IF(K2=5,T14,0)+IF(K2=6,U14,0)+IF(K2=7,V14,0)</f>
        <v>0</v>
      </c>
      <c r="H14" s="95">
        <v>0.77083333333333337</v>
      </c>
      <c r="I14" s="96"/>
      <c r="J14" s="95">
        <f t="shared" si="4"/>
        <v>0</v>
      </c>
      <c r="K14" s="97">
        <f t="shared" si="5"/>
        <v>0</v>
      </c>
      <c r="L14" s="98" t="str">
        <f t="shared" si="6"/>
        <v>vælg vindbane</v>
      </c>
      <c r="M14" s="65" t="str">
        <f t="shared" si="1"/>
        <v>DNS</v>
      </c>
      <c r="N14" s="66" t="str">
        <f t="shared" si="2"/>
        <v>DNS</v>
      </c>
      <c r="O14" s="4" t="str">
        <f t="shared" si="3"/>
        <v>Isabel 2</v>
      </c>
      <c r="P14" s="2">
        <v>821.8</v>
      </c>
      <c r="Q14" s="2">
        <v>654.79999999999995</v>
      </c>
      <c r="R14" s="2">
        <v>584.6</v>
      </c>
      <c r="S14" s="2">
        <v>1062.5999999999999</v>
      </c>
      <c r="T14" s="2">
        <v>808</v>
      </c>
      <c r="U14" s="2">
        <v>696.6</v>
      </c>
      <c r="V14" s="2">
        <v>662.4</v>
      </c>
      <c r="W14" s="33"/>
      <c r="X14" s="3"/>
      <c r="Y14" s="3"/>
      <c r="Z14" s="3"/>
      <c r="AA14" s="10"/>
      <c r="AB14" s="3"/>
    </row>
    <row r="15" spans="1:16383" ht="13.5" customHeight="1" x14ac:dyDescent="0.2">
      <c r="A15" s="68">
        <v>1</v>
      </c>
      <c r="B15" s="50"/>
      <c r="C15" s="8" t="s">
        <v>35</v>
      </c>
      <c r="D15" s="8" t="s">
        <v>76</v>
      </c>
      <c r="E15" s="8" t="s">
        <v>77</v>
      </c>
      <c r="F15" s="8" t="s">
        <v>21</v>
      </c>
      <c r="G15" s="56">
        <f>IF(K2=1,P15,0)+IF(K2=2,Q15,0)+IF(K2=3,R15,0)+IF(K2=4,S15,0)+IF(K2=5,T15,0)+IF(K2=6,U15,0)+IF(K2=7,V15,0)</f>
        <v>0</v>
      </c>
      <c r="H15" s="45">
        <v>0.77083333333333337</v>
      </c>
      <c r="I15" s="72"/>
      <c r="J15" s="45">
        <f t="shared" si="4"/>
        <v>0</v>
      </c>
      <c r="K15" s="48">
        <f t="shared" si="5"/>
        <v>0</v>
      </c>
      <c r="L15" s="73" t="str">
        <f t="shared" si="6"/>
        <v>vælg vindbane</v>
      </c>
      <c r="M15" s="65" t="str">
        <f t="shared" si="1"/>
        <v>DNS</v>
      </c>
      <c r="N15" s="66" t="str">
        <f t="shared" si="2"/>
        <v>DNS</v>
      </c>
      <c r="O15" s="4" t="str">
        <f t="shared" si="3"/>
        <v>Kom Saa</v>
      </c>
      <c r="P15" s="2">
        <v>797.4</v>
      </c>
      <c r="Q15" s="2">
        <v>652.4</v>
      </c>
      <c r="R15" s="2">
        <v>586.79999999999995</v>
      </c>
      <c r="S15" s="2">
        <v>1030</v>
      </c>
      <c r="T15" s="2">
        <v>802.4</v>
      </c>
      <c r="U15" s="2">
        <v>703.2</v>
      </c>
      <c r="V15" s="2">
        <v>657.8</v>
      </c>
      <c r="W15" s="33"/>
      <c r="X15" s="3"/>
      <c r="Y15" s="3"/>
      <c r="Z15" s="3"/>
      <c r="AA15" s="10"/>
      <c r="AB15" s="3"/>
    </row>
    <row r="16" spans="1:16383" s="3" customFormat="1" x14ac:dyDescent="0.2">
      <c r="A16" s="91">
        <v>1</v>
      </c>
      <c r="B16" s="92">
        <v>188</v>
      </c>
      <c r="C16" s="93" t="s">
        <v>35</v>
      </c>
      <c r="D16" s="93" t="s">
        <v>43</v>
      </c>
      <c r="E16" s="93" t="s">
        <v>56</v>
      </c>
      <c r="F16" s="93" t="s">
        <v>20</v>
      </c>
      <c r="G16" s="94">
        <f>IF(K2=1,P16,0)+IF(K2=2,Q16,0)+IF(K2=3,R16,0)+IF(K2=4,S16,0)+IF(K2=5,T16,0)+IF(K2=6,U16,0)+IF(K2=7,V16,0)</f>
        <v>0</v>
      </c>
      <c r="H16" s="95">
        <v>0.77083333333333337</v>
      </c>
      <c r="I16" s="96"/>
      <c r="J16" s="95">
        <f t="shared" si="4"/>
        <v>0</v>
      </c>
      <c r="K16" s="97">
        <f t="shared" si="5"/>
        <v>0</v>
      </c>
      <c r="L16" s="98" t="str">
        <f t="shared" si="6"/>
        <v>vælg vindbane</v>
      </c>
      <c r="M16" s="65" t="str">
        <f t="shared" si="1"/>
        <v>DNS</v>
      </c>
      <c r="N16" s="66" t="str">
        <f t="shared" si="2"/>
        <v>DNS</v>
      </c>
      <c r="O16" s="74" t="str">
        <f t="shared" si="3"/>
        <v>Rip</v>
      </c>
      <c r="P16" s="2">
        <v>797.4</v>
      </c>
      <c r="Q16" s="2">
        <v>652.4</v>
      </c>
      <c r="R16" s="2">
        <v>586.79999999999995</v>
      </c>
      <c r="S16" s="2">
        <v>1030</v>
      </c>
      <c r="T16" s="2">
        <v>802.4</v>
      </c>
      <c r="U16" s="2">
        <v>703.2</v>
      </c>
      <c r="V16" s="2">
        <v>657.8</v>
      </c>
      <c r="W16" s="33"/>
      <c r="AA16" s="10"/>
    </row>
    <row r="17" spans="1:16383" x14ac:dyDescent="0.2">
      <c r="A17" s="68">
        <v>1</v>
      </c>
      <c r="B17" s="50">
        <v>220</v>
      </c>
      <c r="C17" s="8" t="s">
        <v>35</v>
      </c>
      <c r="D17" s="8" t="s">
        <v>44</v>
      </c>
      <c r="E17" s="8" t="s">
        <v>42</v>
      </c>
      <c r="F17" s="8" t="s">
        <v>20</v>
      </c>
      <c r="G17" s="56">
        <f>IF(K2=1,P17,0)+IF(K2=2,Q17,0)+IF(K2=3,R17,0)+IF(K2=4,S17,0)+IF(K2=5,T17,0)+IF(K2=6,U17,0)+IF(K2=7,V17,0)</f>
        <v>0</v>
      </c>
      <c r="H17" s="45">
        <v>0.77083333333333337</v>
      </c>
      <c r="I17" s="72"/>
      <c r="J17" s="45">
        <f t="shared" si="4"/>
        <v>0</v>
      </c>
      <c r="K17" s="48">
        <f t="shared" si="5"/>
        <v>0</v>
      </c>
      <c r="L17" s="73" t="str">
        <f t="shared" si="6"/>
        <v>vælg vindbane</v>
      </c>
      <c r="M17" s="65" t="str">
        <f t="shared" si="1"/>
        <v>DNS</v>
      </c>
      <c r="N17" s="66" t="str">
        <f t="shared" si="2"/>
        <v>DNS</v>
      </c>
      <c r="O17" s="4" t="str">
        <f t="shared" si="3"/>
        <v>Rap</v>
      </c>
      <c r="P17" s="2">
        <v>797.4</v>
      </c>
      <c r="Q17" s="2">
        <v>652.4</v>
      </c>
      <c r="R17" s="2">
        <v>586.79999999999995</v>
      </c>
      <c r="S17" s="2">
        <v>1030</v>
      </c>
      <c r="T17" s="2">
        <v>802.4</v>
      </c>
      <c r="U17" s="2">
        <v>703.2</v>
      </c>
      <c r="V17" s="2">
        <v>657.8</v>
      </c>
      <c r="W17" s="33"/>
      <c r="X17" s="3"/>
      <c r="Y17" s="3"/>
      <c r="Z17" s="3"/>
      <c r="AA17" s="10"/>
      <c r="AB17" s="3"/>
    </row>
    <row r="18" spans="1:16383" s="3" customFormat="1" x14ac:dyDescent="0.2">
      <c r="A18" s="91">
        <v>1</v>
      </c>
      <c r="B18" s="92">
        <v>272</v>
      </c>
      <c r="C18" s="93" t="s">
        <v>35</v>
      </c>
      <c r="D18" s="93" t="s">
        <v>45</v>
      </c>
      <c r="E18" s="93" t="s">
        <v>55</v>
      </c>
      <c r="F18" s="93" t="s">
        <v>20</v>
      </c>
      <c r="G18" s="94">
        <f>IF(K2=1,P18,0)+IF(K2=2,Q18,0)+IF(K2=3,R18,0)+IF(K2=4,S18,0)+IF(K2=5,T18,0)+IF(K2=6,U18,0)+IF(K2=7,V18,0)</f>
        <v>0</v>
      </c>
      <c r="H18" s="95">
        <v>0.77083333333333337</v>
      </c>
      <c r="I18" s="96"/>
      <c r="J18" s="95">
        <f t="shared" si="4"/>
        <v>0</v>
      </c>
      <c r="K18" s="97">
        <f t="shared" si="5"/>
        <v>0</v>
      </c>
      <c r="L18" s="98" t="str">
        <f t="shared" si="6"/>
        <v>vælg vindbane</v>
      </c>
      <c r="M18" s="65" t="str">
        <f t="shared" si="1"/>
        <v>DNS</v>
      </c>
      <c r="N18" s="66" t="str">
        <f t="shared" si="2"/>
        <v>DNS</v>
      </c>
      <c r="O18" s="74" t="str">
        <f t="shared" si="3"/>
        <v>Rup</v>
      </c>
      <c r="P18" s="2">
        <v>797.4</v>
      </c>
      <c r="Q18" s="2">
        <v>652.4</v>
      </c>
      <c r="R18" s="2">
        <v>586.79999999999995</v>
      </c>
      <c r="S18" s="2">
        <v>1030</v>
      </c>
      <c r="T18" s="2">
        <v>802.4</v>
      </c>
      <c r="U18" s="2">
        <v>703.2</v>
      </c>
      <c r="V18" s="2">
        <v>657.8</v>
      </c>
      <c r="W18" s="33"/>
      <c r="AA18" s="10"/>
    </row>
    <row r="19" spans="1:16383" x14ac:dyDescent="0.2">
      <c r="A19" s="68">
        <v>1</v>
      </c>
      <c r="B19" s="50">
        <v>24</v>
      </c>
      <c r="C19" s="8" t="s">
        <v>32</v>
      </c>
      <c r="D19" s="8" t="s">
        <v>33</v>
      </c>
      <c r="E19" s="8" t="s">
        <v>34</v>
      </c>
      <c r="F19" s="8" t="s">
        <v>21</v>
      </c>
      <c r="G19" s="56">
        <f>IF(K2=1,P19,0)+IF(K2=2,Q19,0)+IF(K2=3,R19,0)+IF(K2=4,S19,0)+IF(K2=5,T19,0)+IF(K2=6,U19,0)+IF(K2=7,V19,0)</f>
        <v>0</v>
      </c>
      <c r="H19" s="45">
        <v>0.77083333333333337</v>
      </c>
      <c r="I19" s="72"/>
      <c r="J19" s="45">
        <f t="shared" si="4"/>
        <v>0</v>
      </c>
      <c r="K19" s="48">
        <f t="shared" si="5"/>
        <v>0</v>
      </c>
      <c r="L19" s="73" t="str">
        <f t="shared" si="6"/>
        <v>vælg vindbane</v>
      </c>
      <c r="M19" s="65" t="str">
        <f t="shared" si="1"/>
        <v>DNS</v>
      </c>
      <c r="N19" s="66" t="str">
        <f t="shared" si="2"/>
        <v>DNS</v>
      </c>
      <c r="O19" s="4" t="str">
        <f t="shared" si="3"/>
        <v>Fox Lady</v>
      </c>
      <c r="P19" s="2">
        <v>771</v>
      </c>
      <c r="Q19" s="2">
        <v>641.79999999999995</v>
      </c>
      <c r="R19" s="2">
        <v>581.20000000000005</v>
      </c>
      <c r="S19" s="2">
        <v>978.8</v>
      </c>
      <c r="T19" s="2">
        <v>778.4</v>
      </c>
      <c r="U19" s="2">
        <v>689</v>
      </c>
      <c r="V19" s="2">
        <v>646</v>
      </c>
      <c r="W19" s="33"/>
      <c r="X19" s="8"/>
      <c r="Y19" s="8"/>
      <c r="Z19" s="8"/>
      <c r="AA19" s="14"/>
      <c r="AB19" s="8"/>
    </row>
    <row r="20" spans="1:16383" s="3" customFormat="1" x14ac:dyDescent="0.2">
      <c r="A20" s="91">
        <v>1</v>
      </c>
      <c r="B20" s="92">
        <v>37</v>
      </c>
      <c r="C20" s="99" t="s">
        <v>71</v>
      </c>
      <c r="D20" s="93" t="s">
        <v>75</v>
      </c>
      <c r="E20" s="93" t="s">
        <v>74</v>
      </c>
      <c r="F20" s="93" t="s">
        <v>21</v>
      </c>
      <c r="G20" s="94">
        <f>IF(K2=1,P20,0)+IF(K2=2,Q20,0)+IF(K2=3,R20,0)+IF(K2=4,S20,0)+IF(K2=5,T20,0)+IF(K2=6,U20,0)+IF(K24=7,V20,0)</f>
        <v>0</v>
      </c>
      <c r="H20" s="95">
        <v>0.77083333333333337</v>
      </c>
      <c r="I20" s="100"/>
      <c r="J20" s="95">
        <f t="shared" si="4"/>
        <v>0</v>
      </c>
      <c r="K20" s="97">
        <f t="shared" si="5"/>
        <v>0</v>
      </c>
      <c r="L20" s="98" t="str">
        <f t="shared" si="6"/>
        <v>vælg vindbane</v>
      </c>
      <c r="M20" s="69" t="str">
        <f t="shared" si="1"/>
        <v>DNS</v>
      </c>
      <c r="N20" s="70" t="str">
        <f t="shared" si="2"/>
        <v>DNS</v>
      </c>
      <c r="O20" s="82" t="str">
        <f t="shared" si="3"/>
        <v>Momentum</v>
      </c>
      <c r="P20" s="71">
        <v>799.6</v>
      </c>
      <c r="Q20" s="71">
        <v>636</v>
      </c>
      <c r="R20" s="71">
        <v>564.6</v>
      </c>
      <c r="S20" s="71">
        <v>1040.5999999999999</v>
      </c>
      <c r="T20" s="71">
        <v>790.4</v>
      </c>
      <c r="U20" s="71">
        <v>683.4</v>
      </c>
      <c r="V20" s="71">
        <v>642.79999999999995</v>
      </c>
      <c r="W20" s="33"/>
      <c r="X20" s="8"/>
      <c r="Y20" s="8"/>
      <c r="Z20" s="8"/>
      <c r="AA20" s="14"/>
      <c r="AB20" s="8"/>
    </row>
    <row r="21" spans="1:16383" s="15" customFormat="1" x14ac:dyDescent="0.2">
      <c r="A21" s="8">
        <v>1</v>
      </c>
      <c r="B21" s="50">
        <v>332</v>
      </c>
      <c r="C21" s="8" t="s">
        <v>40</v>
      </c>
      <c r="D21" s="8" t="s">
        <v>41</v>
      </c>
      <c r="E21" s="8" t="s">
        <v>42</v>
      </c>
      <c r="F21" s="8" t="s">
        <v>21</v>
      </c>
      <c r="G21" s="56">
        <f>IF(K2=1,P21,0)+IF(K2=2,Q21,0)+IF(K2=3,R21,0)+IF(K2=4,S21,0)+IF(K2=5,T21,0)+IF(K2=6,U21,0)+IF(K2=7,V21,0)</f>
        <v>0</v>
      </c>
      <c r="H21" s="89">
        <v>0.77777777777777779</v>
      </c>
      <c r="I21" s="72"/>
      <c r="J21" s="90">
        <f>IF(I21&gt;0,I21-H21,0)</f>
        <v>0</v>
      </c>
      <c r="K21" s="48">
        <f>(HOUR(J21)*3600)+(MINUTE(J21)*60)+SECOND(J21)</f>
        <v>0</v>
      </c>
      <c r="L21" s="73" t="str">
        <f>IF(G21=0,"vælg vindbane",IF(I21=0,13500,K21+($K$4*$K$3-G21*$K$3))/24/60/60)</f>
        <v>vælg vindbane</v>
      </c>
      <c r="M21" s="65" t="str">
        <f t="shared" si="1"/>
        <v>DNS</v>
      </c>
      <c r="N21" s="66" t="str">
        <f t="shared" si="2"/>
        <v>DNS</v>
      </c>
      <c r="O21" s="4" t="str">
        <f>D21</f>
        <v>Citus</v>
      </c>
      <c r="P21" s="6">
        <v>819.8</v>
      </c>
      <c r="Q21" s="6">
        <v>635.79999999999995</v>
      </c>
      <c r="R21" s="6">
        <v>557</v>
      </c>
      <c r="S21" s="6">
        <v>1069.2</v>
      </c>
      <c r="T21" s="6">
        <v>788.6</v>
      </c>
      <c r="U21" s="6">
        <v>668</v>
      </c>
      <c r="V21" s="6">
        <v>643.6</v>
      </c>
      <c r="W21" s="50" t="s">
        <v>64</v>
      </c>
      <c r="X21" s="8"/>
      <c r="Y21" s="8"/>
      <c r="Z21" s="8"/>
      <c r="AA21" s="14"/>
      <c r="AB21" s="8"/>
    </row>
    <row r="22" spans="1:16383" x14ac:dyDescent="0.2">
      <c r="A22" s="101">
        <v>1</v>
      </c>
      <c r="B22" s="102">
        <v>225</v>
      </c>
      <c r="C22" s="103" t="s">
        <v>47</v>
      </c>
      <c r="D22" s="103" t="s">
        <v>60</v>
      </c>
      <c r="E22" s="103" t="s">
        <v>48</v>
      </c>
      <c r="F22" s="103" t="s">
        <v>20</v>
      </c>
      <c r="G22" s="104">
        <f>IF(K2=1,P22,0)+IF(K2=2,Q22,0)+IF(K2=3,R22,0)+IF(K2=4,S22,0)+IF(K2=5,T22,0)+IF(K2=6,U22,0)+IF(K2=7,V22,0)</f>
        <v>0</v>
      </c>
      <c r="H22" s="105">
        <v>0.77083333333333337</v>
      </c>
      <c r="I22" s="106"/>
      <c r="J22" s="105">
        <f t="shared" si="4"/>
        <v>0</v>
      </c>
      <c r="K22" s="107">
        <f t="shared" si="5"/>
        <v>0</v>
      </c>
      <c r="L22" s="108" t="str">
        <f t="shared" si="6"/>
        <v>vælg vindbane</v>
      </c>
      <c r="M22" s="54" t="str">
        <f t="shared" si="1"/>
        <v>DNS</v>
      </c>
      <c r="N22" s="35" t="str">
        <f t="shared" si="2"/>
        <v>DNS</v>
      </c>
      <c r="O22" s="28" t="str">
        <f t="shared" si="3"/>
        <v>X-Mamse</v>
      </c>
      <c r="P22" s="17">
        <v>778</v>
      </c>
      <c r="Q22" s="17">
        <v>624.20000000000005</v>
      </c>
      <c r="R22" s="17">
        <v>553</v>
      </c>
      <c r="S22" s="17">
        <v>1010</v>
      </c>
      <c r="T22" s="17">
        <v>778.2</v>
      </c>
      <c r="U22" s="17">
        <v>677.2</v>
      </c>
      <c r="V22" s="17">
        <v>629.4</v>
      </c>
      <c r="W22" s="50"/>
      <c r="X22" s="8"/>
      <c r="Y22" s="8"/>
      <c r="Z22" s="8"/>
      <c r="AA22" s="14"/>
      <c r="AB22" s="8"/>
    </row>
    <row r="23" spans="1:16383" x14ac:dyDescent="0.2">
      <c r="A23" s="8"/>
      <c r="B23" s="50"/>
      <c r="C23" s="8"/>
      <c r="D23" s="8"/>
      <c r="E23" s="8"/>
      <c r="F23" s="8"/>
      <c r="G23" s="56"/>
      <c r="H23" s="45"/>
      <c r="I23" s="39"/>
      <c r="J23" s="45"/>
      <c r="K23" s="48"/>
      <c r="L23" s="51"/>
      <c r="M23" s="53"/>
      <c r="N23" s="36"/>
      <c r="O23" s="8"/>
      <c r="P23" s="9"/>
      <c r="Q23" s="9"/>
      <c r="R23" s="9"/>
      <c r="S23" s="9"/>
      <c r="T23" s="9"/>
      <c r="U23" s="9"/>
      <c r="V23" s="9"/>
      <c r="W23" s="50"/>
      <c r="X23" s="8"/>
      <c r="Y23" s="8"/>
      <c r="Z23" s="8"/>
      <c r="AA23" s="14"/>
      <c r="AB23" s="8"/>
    </row>
    <row r="24" spans="1:16383" ht="8.25" customHeight="1" x14ac:dyDescent="0.2">
      <c r="A24" s="8"/>
      <c r="B24" s="50"/>
      <c r="C24" s="8"/>
      <c r="D24" s="8"/>
      <c r="E24" s="8"/>
      <c r="F24" s="8"/>
      <c r="G24" s="56"/>
      <c r="H24" s="45"/>
      <c r="I24" s="39"/>
      <c r="J24" s="45"/>
      <c r="K24" s="48"/>
      <c r="L24" s="51"/>
      <c r="M24" s="53"/>
      <c r="N24" s="36"/>
      <c r="O24" s="8"/>
      <c r="P24" s="9"/>
      <c r="Q24" s="9"/>
      <c r="R24" s="9"/>
      <c r="S24" s="9"/>
      <c r="T24" s="9"/>
      <c r="U24" s="9"/>
      <c r="V24" s="9"/>
      <c r="W24" s="50"/>
      <c r="X24" s="8"/>
      <c r="Y24" s="8"/>
      <c r="Z24" s="8"/>
      <c r="AA24" s="14"/>
      <c r="AB24" s="8"/>
    </row>
    <row r="25" spans="1:16383" ht="15.75" customHeight="1" x14ac:dyDescent="0.2">
      <c r="A25" s="8"/>
      <c r="B25" s="50"/>
      <c r="C25" s="27" t="s">
        <v>58</v>
      </c>
      <c r="D25" s="8"/>
      <c r="E25" s="8"/>
      <c r="F25" s="8"/>
      <c r="G25" s="56"/>
      <c r="H25" s="45"/>
      <c r="I25" s="39"/>
      <c r="J25" s="45"/>
      <c r="K25" s="48"/>
      <c r="L25" s="51"/>
      <c r="M25" s="53"/>
      <c r="N25" s="36"/>
      <c r="O25" s="8"/>
      <c r="P25" s="9"/>
      <c r="Q25" s="9"/>
      <c r="R25" s="9"/>
      <c r="S25" s="9"/>
      <c r="T25" s="9"/>
      <c r="U25" s="9"/>
      <c r="V25" s="9"/>
      <c r="W25" s="50"/>
      <c r="X25" s="8"/>
      <c r="Y25" s="8"/>
      <c r="Z25" s="8"/>
      <c r="AA25" s="14"/>
      <c r="AB25" s="8"/>
    </row>
    <row r="26" spans="1:16383" s="5" customFormat="1" ht="15.75" customHeight="1" x14ac:dyDescent="0.2">
      <c r="A26" s="5" t="s">
        <v>1</v>
      </c>
      <c r="B26" s="40" t="s">
        <v>3</v>
      </c>
      <c r="C26" s="5" t="s">
        <v>18</v>
      </c>
      <c r="D26" s="5" t="s">
        <v>2</v>
      </c>
      <c r="E26" s="5" t="s">
        <v>4</v>
      </c>
      <c r="F26" s="5" t="s">
        <v>19</v>
      </c>
      <c r="G26" s="63" t="s">
        <v>0</v>
      </c>
      <c r="H26" s="40" t="s">
        <v>17</v>
      </c>
      <c r="I26" s="60"/>
      <c r="J26" s="63" t="s">
        <v>15</v>
      </c>
      <c r="K26" s="63" t="s">
        <v>14</v>
      </c>
      <c r="L26" s="63" t="s">
        <v>13</v>
      </c>
      <c r="M26" s="64"/>
      <c r="N26" s="37"/>
      <c r="O26" s="29"/>
      <c r="P26" s="7">
        <v>1</v>
      </c>
      <c r="Q26" s="7">
        <v>2</v>
      </c>
      <c r="R26" s="7">
        <v>3</v>
      </c>
      <c r="S26" s="7">
        <v>4</v>
      </c>
      <c r="T26" s="7">
        <v>5</v>
      </c>
      <c r="U26" s="7">
        <v>6</v>
      </c>
      <c r="V26" s="23" t="s">
        <v>6</v>
      </c>
      <c r="W26" s="67"/>
      <c r="X26" s="11"/>
      <c r="Y26" s="11"/>
      <c r="Z26" s="11"/>
      <c r="AA26" s="11"/>
      <c r="AB26" s="11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</row>
    <row r="27" spans="1:16383" s="12" customFormat="1" x14ac:dyDescent="0.2">
      <c r="A27" s="75">
        <v>2</v>
      </c>
      <c r="B27" s="26">
        <v>137</v>
      </c>
      <c r="C27" s="76" t="s">
        <v>49</v>
      </c>
      <c r="D27" s="76" t="s">
        <v>54</v>
      </c>
      <c r="E27" s="76" t="s">
        <v>50</v>
      </c>
      <c r="F27" s="76" t="s">
        <v>20</v>
      </c>
      <c r="G27" s="77">
        <f>IF(K2=1,P27,0)+IF(K2=2,Q27,0)+IF(K2=3,R27,0)+IF(K2=4,S27,0)+IF(K2=5,T27,0)+IF(K2=6,U27,0)+IF(K2=7,V27,0)</f>
        <v>0</v>
      </c>
      <c r="H27" s="78">
        <v>0.77430555555555547</v>
      </c>
      <c r="I27" s="72"/>
      <c r="J27" s="78">
        <f>IF(I27&gt;0,I27-H27,0)</f>
        <v>0</v>
      </c>
      <c r="K27" s="79">
        <f>(HOUR(J27)*3600)+(MINUTE(J27)*60)+SECOND(J27)</f>
        <v>0</v>
      </c>
      <c r="L27" s="80" t="str">
        <f t="shared" ref="L27:L31" si="7">IF(G27=0,"vælg vindbane",IF(I27=0,13500,K27+($K$4*$K$3-G27*$K$3))/24/60/60)</f>
        <v>vælg vindbane</v>
      </c>
      <c r="M27" s="65" t="str">
        <f>IF(I27=0,"DNS",IF($K$2=0,"vindbane",RANK(L27,$L$27:$L$31,1)))</f>
        <v>DNS</v>
      </c>
      <c r="N27" s="66" t="str">
        <f>IF(I27=0,"DNS",IF($K$2=0,"vindbane",RANK(L27,$L$7:$L$33,1)))</f>
        <v>DNS</v>
      </c>
      <c r="O27" s="4" t="str">
        <f>D27</f>
        <v>Off Line</v>
      </c>
      <c r="P27" s="6">
        <v>671.2</v>
      </c>
      <c r="Q27" s="6">
        <v>530.4</v>
      </c>
      <c r="R27" s="6">
        <v>465.8</v>
      </c>
      <c r="S27" s="6">
        <v>884.6</v>
      </c>
      <c r="T27" s="6">
        <v>667.4</v>
      </c>
      <c r="U27" s="6">
        <v>563.4</v>
      </c>
      <c r="V27" s="6">
        <v>535.4</v>
      </c>
      <c r="W27" s="50"/>
      <c r="X27" s="8"/>
      <c r="Y27" s="8"/>
      <c r="Z27" s="8"/>
      <c r="AA27" s="8"/>
      <c r="AB27" s="8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</row>
    <row r="28" spans="1:16383" s="8" customFormat="1" x14ac:dyDescent="0.2">
      <c r="A28" s="91">
        <v>2</v>
      </c>
      <c r="B28" s="92">
        <v>552</v>
      </c>
      <c r="C28" s="93" t="s">
        <v>62</v>
      </c>
      <c r="D28" s="93" t="s">
        <v>63</v>
      </c>
      <c r="E28" s="93" t="s">
        <v>61</v>
      </c>
      <c r="F28" s="93" t="s">
        <v>20</v>
      </c>
      <c r="G28" s="94">
        <f>IF(K2=1,P28,0)+IF(K2=2,Q28,0)+IF(K2=3,R28,0)+IF(K2=4,S28,0)+IF(K2=5,T28,0)+IF(K2=6,U28,0)+IF(K2=7,V28,0)</f>
        <v>0</v>
      </c>
      <c r="H28" s="95">
        <v>0.77430555555555547</v>
      </c>
      <c r="I28" s="96"/>
      <c r="J28" s="95">
        <f>IF(I28&gt;0,I28-H28,0)</f>
        <v>0</v>
      </c>
      <c r="K28" s="97">
        <f>(HOUR(J28)*3600)+(MINUTE(J28)*60)+SECOND(J28)</f>
        <v>0</v>
      </c>
      <c r="L28" s="98" t="str">
        <f>IF(G28=0,"vælg vindbane",IF(I28=0,13500,K28+($K$4*$K$3-G28*$K$3))/24/60/60)</f>
        <v>vælg vindbane</v>
      </c>
      <c r="M28" s="65" t="str">
        <f>IF(I28=0,"DNS",IF($K$2=0,"vindbane",RANK(L28,$L$27:$L$31,1)))</f>
        <v>DNS</v>
      </c>
      <c r="N28" s="66" t="str">
        <f>IF(I28=0,"DNS",IF($K$2=0,"vindbane",RANK(L28,$L$7:$L$33,1)))</f>
        <v>DNS</v>
      </c>
      <c r="O28" s="81" t="s">
        <v>63</v>
      </c>
      <c r="P28" s="17">
        <v>755.2</v>
      </c>
      <c r="Q28" s="17">
        <v>587.79999999999995</v>
      </c>
      <c r="R28" s="17">
        <v>516.4</v>
      </c>
      <c r="S28" s="17">
        <v>984</v>
      </c>
      <c r="T28" s="17">
        <v>733.4</v>
      </c>
      <c r="U28" s="17">
        <v>622.79999999999995</v>
      </c>
      <c r="V28" s="17">
        <v>595</v>
      </c>
      <c r="W28" s="50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  <c r="XFB28" s="3"/>
      <c r="XFC28" s="3"/>
    </row>
    <row r="29" spans="1:16383" s="15" customFormat="1" x14ac:dyDescent="0.2">
      <c r="A29" s="68">
        <v>2</v>
      </c>
      <c r="B29" s="50">
        <v>8</v>
      </c>
      <c r="C29" s="8" t="s">
        <v>10</v>
      </c>
      <c r="D29" s="8" t="s">
        <v>11</v>
      </c>
      <c r="E29" s="8" t="s">
        <v>12</v>
      </c>
      <c r="F29" s="8" t="s">
        <v>20</v>
      </c>
      <c r="G29" s="56">
        <f>IF(K2=1,P29,0)+IF(K2=2,Q29,0)+IF(K2=3,R29,0)+IF(K2=4,S29,0)+IF(K2=5,T29,0)+IF(K2=6,U29,0)+IF(K2=7,V29,0)</f>
        <v>0</v>
      </c>
      <c r="H29" s="45">
        <v>0.77430555555555547</v>
      </c>
      <c r="I29" s="72"/>
      <c r="J29" s="45">
        <f>IF(I29&gt;0,I29-H29,0)</f>
        <v>0</v>
      </c>
      <c r="K29" s="48">
        <f>(HOUR(J29)*3600)+(MINUTE(J29)*60)+SECOND(J29)</f>
        <v>0</v>
      </c>
      <c r="L29" s="73" t="str">
        <f>IF(G29=0,"vælg vindbane",IF(I29=0,13500,K29+($K$4*$K$3-G29*$K$3))/24/60/60)</f>
        <v>vælg vindbane</v>
      </c>
      <c r="M29" s="65" t="str">
        <f>IF(I29=0,"DNS",IF($K$2=0,"vindbane",RANK(L29,$L$27:$L$31,1)))</f>
        <v>DNS</v>
      </c>
      <c r="N29" s="66" t="str">
        <f>IF(I29=0,"DNS",IF($K$2=0,"vindbane",RANK(L29,$L$7:$L$33,1)))</f>
        <v>DNS</v>
      </c>
      <c r="O29" s="16" t="str">
        <f>D29</f>
        <v>Vita</v>
      </c>
      <c r="P29" s="17">
        <v>713.2</v>
      </c>
      <c r="Q29" s="17">
        <v>563.20000000000005</v>
      </c>
      <c r="R29" s="17">
        <v>496.6</v>
      </c>
      <c r="S29" s="17">
        <v>929.4</v>
      </c>
      <c r="T29" s="17">
        <v>703</v>
      </c>
      <c r="U29" s="17">
        <v>598.6</v>
      </c>
      <c r="V29" s="17">
        <v>569</v>
      </c>
      <c r="W29" s="50"/>
      <c r="X29" s="8"/>
      <c r="Y29" s="8"/>
      <c r="Z29" s="8"/>
      <c r="AA29" s="14"/>
      <c r="AB29" s="8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</row>
    <row r="30" spans="1:16383" s="15" customFormat="1" x14ac:dyDescent="0.2">
      <c r="A30" s="91">
        <v>2</v>
      </c>
      <c r="B30" s="92">
        <v>90</v>
      </c>
      <c r="C30" s="93" t="s">
        <v>80</v>
      </c>
      <c r="D30" s="93" t="s">
        <v>83</v>
      </c>
      <c r="E30" s="93" t="s">
        <v>81</v>
      </c>
      <c r="F30" s="93" t="s">
        <v>20</v>
      </c>
      <c r="G30" s="94">
        <f>IF(K2=1,P30,0)+IF(K2=2,Q30,0)+IF(K2=3,R30,0)+IF(K2=4,S30,0)+IF(K2=5,T30,0)+IF(K2=6,U30,0)+IF(K2=7,V30,0)</f>
        <v>0</v>
      </c>
      <c r="H30" s="95">
        <v>0.77430555555555547</v>
      </c>
      <c r="I30" s="96"/>
      <c r="J30" s="95">
        <f>IF(I30&gt;0,I30-H30,0)</f>
        <v>0</v>
      </c>
      <c r="K30" s="97">
        <f>(HOUR(J30)*3600)+(MINUTE(J30)*60)+SECOND(J30)</f>
        <v>0</v>
      </c>
      <c r="L30" s="98" t="str">
        <f t="shared" ref="L30" si="8">IF(G30=0,"vælg vindbane",IF(I30=0,13500,K30+($K$4*$K$3-G30*$K$3))/24/60/60)</f>
        <v>vælg vindbane</v>
      </c>
      <c r="M30" s="65" t="str">
        <f>IF(I30=0,"DNS",IF($K$2=0,"vindbane",RANK(L30,$L$27:$L$31,1)))</f>
        <v>DNS</v>
      </c>
      <c r="N30" s="66" t="str">
        <f>IF(I30=0,"DNS",IF($K$2=0,"vindbane",RANK(L30,$L$7:$L$33,1)))</f>
        <v>DNS</v>
      </c>
      <c r="O30" s="16" t="str">
        <f>D30</f>
        <v>Giraffen</v>
      </c>
      <c r="P30" s="17">
        <v>735.8</v>
      </c>
      <c r="Q30" s="17">
        <v>574.20000000000005</v>
      </c>
      <c r="R30" s="17">
        <v>507.4</v>
      </c>
      <c r="S30" s="17">
        <v>979</v>
      </c>
      <c r="T30" s="17">
        <v>728.8</v>
      </c>
      <c r="U30" s="17">
        <v>623.4</v>
      </c>
      <c r="V30" s="17">
        <v>581.79999999999995</v>
      </c>
      <c r="W30" s="50"/>
      <c r="X30" s="8"/>
      <c r="Y30" s="8"/>
      <c r="Z30" s="8"/>
      <c r="AA30" s="14"/>
      <c r="AB30" s="8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</row>
    <row r="31" spans="1:16383" s="13" customFormat="1" x14ac:dyDescent="0.2">
      <c r="A31" s="83">
        <v>2</v>
      </c>
      <c r="B31" s="84">
        <v>155</v>
      </c>
      <c r="C31" s="13" t="s">
        <v>53</v>
      </c>
      <c r="D31" s="13" t="s">
        <v>52</v>
      </c>
      <c r="E31" s="13" t="s">
        <v>51</v>
      </c>
      <c r="F31" s="13" t="s">
        <v>20</v>
      </c>
      <c r="G31" s="85">
        <f>IF(K2=1,P31,0)+IF(K2=2,Q31,0)+IF(K2=3,R31,0)+IF(K2=4,S31,0)+IF(K2=5,T31,0)+IF(K2=6,U31,0)+IF(K2=7,V31,0)</f>
        <v>0</v>
      </c>
      <c r="H31" s="86">
        <v>0.77430555555555547</v>
      </c>
      <c r="I31" s="72"/>
      <c r="J31" s="86">
        <f>IF(I31&gt;0,I31-H31,0)</f>
        <v>0</v>
      </c>
      <c r="K31" s="87">
        <f t="shared" ref="K31" si="9">(HOUR(J31)*3600)+(MINUTE(J31)*60)+SECOND(J31)</f>
        <v>0</v>
      </c>
      <c r="L31" s="88" t="str">
        <f t="shared" si="7"/>
        <v>vælg vindbane</v>
      </c>
      <c r="M31" s="65" t="str">
        <f>IF(I31=0,"DNS",IF($K$2=0,"vindbane",RANK(L31,$L$27:$L$31,1)))</f>
        <v>DNS</v>
      </c>
      <c r="N31" s="66" t="str">
        <f>IF(I31=0,"DNS",IF($K$2=0,"vindbane",RANK(L31,$L$7:$L$33,1)))</f>
        <v>DNS</v>
      </c>
      <c r="O31" s="74" t="s">
        <v>52</v>
      </c>
      <c r="P31" s="2">
        <v>728.8</v>
      </c>
      <c r="Q31" s="2">
        <v>601.79999999999995</v>
      </c>
      <c r="R31" s="2">
        <v>546</v>
      </c>
      <c r="S31" s="2">
        <v>938.2</v>
      </c>
      <c r="T31" s="2">
        <v>738.8</v>
      </c>
      <c r="U31" s="2">
        <v>651.20000000000005</v>
      </c>
      <c r="V31" s="2">
        <v>606.79999999999995</v>
      </c>
      <c r="W31" s="50"/>
      <c r="X31" s="8"/>
      <c r="Y31" s="8"/>
      <c r="Z31" s="8"/>
      <c r="AA31" s="8"/>
      <c r="AB31" s="8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  <c r="XFA31" s="3"/>
      <c r="XFB31" s="3"/>
      <c r="XFC31" s="3"/>
    </row>
    <row r="32" spans="1:16383" s="3" customFormat="1" x14ac:dyDescent="0.2">
      <c r="B32" s="33"/>
      <c r="G32" s="57"/>
      <c r="H32" s="46"/>
      <c r="I32" s="41"/>
      <c r="J32" s="46"/>
      <c r="K32" s="49"/>
      <c r="L32" s="52"/>
      <c r="M32" s="50"/>
      <c r="N32" s="50"/>
      <c r="O32" s="8"/>
      <c r="P32" s="9"/>
      <c r="Q32" s="9"/>
      <c r="R32" s="9"/>
      <c r="S32" s="9"/>
      <c r="T32" s="9"/>
      <c r="U32" s="9"/>
      <c r="V32" s="9"/>
      <c r="W32" s="50"/>
      <c r="X32" s="8"/>
      <c r="Y32" s="8"/>
      <c r="Z32" s="8"/>
      <c r="AA32" s="8"/>
      <c r="AB32" s="8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</row>
    <row r="33" spans="1:16383" s="3" customFormat="1" x14ac:dyDescent="0.2">
      <c r="B33" s="33"/>
      <c r="G33" s="57"/>
      <c r="H33" s="46"/>
      <c r="I33" s="41"/>
      <c r="J33" s="46"/>
      <c r="K33" s="49"/>
      <c r="L33" s="52"/>
      <c r="M33" s="50"/>
      <c r="N33" s="50"/>
      <c r="O33" s="8"/>
      <c r="P33" s="9"/>
      <c r="Q33" s="9"/>
      <c r="R33" s="9"/>
      <c r="S33" s="9"/>
      <c r="T33" s="9"/>
      <c r="U33" s="9"/>
      <c r="V33" s="9"/>
      <c r="W33" s="33"/>
      <c r="X33" s="8"/>
      <c r="Y33" s="8"/>
      <c r="Z33" s="8"/>
      <c r="AA33" s="8"/>
      <c r="AB33" s="8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</row>
    <row r="34" spans="1:16383" x14ac:dyDescent="0.2">
      <c r="A34" s="3"/>
      <c r="B34" s="33"/>
      <c r="C34" s="3"/>
      <c r="D34" s="3"/>
      <c r="E34" s="33"/>
      <c r="F34" s="3"/>
      <c r="G34" s="33"/>
      <c r="H34" s="33"/>
      <c r="I34" s="33"/>
      <c r="J34" s="33"/>
      <c r="K34" s="33"/>
      <c r="L34" s="33"/>
      <c r="M34" s="33"/>
      <c r="N34" s="33"/>
      <c r="O34" s="3"/>
      <c r="P34" s="3"/>
      <c r="Q34" s="3"/>
      <c r="R34" s="3"/>
      <c r="S34" s="3"/>
      <c r="T34" s="3"/>
      <c r="U34" s="3"/>
      <c r="V34" s="3"/>
      <c r="W34" s="3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</row>
    <row r="35" spans="1:16383" x14ac:dyDescent="0.2">
      <c r="A35" s="3"/>
      <c r="B35" s="33"/>
      <c r="C35" s="61"/>
      <c r="D35" s="3"/>
      <c r="E35" s="3"/>
      <c r="F35" s="3"/>
      <c r="G35" s="33"/>
      <c r="H35" s="33"/>
      <c r="I35" s="33"/>
      <c r="J35" s="33"/>
      <c r="K35" s="33"/>
      <c r="L35" s="33"/>
      <c r="M35" s="33"/>
      <c r="N35" s="33"/>
      <c r="O35" s="3"/>
      <c r="P35" s="3"/>
      <c r="Q35" s="3"/>
      <c r="R35" s="3"/>
      <c r="S35" s="3"/>
      <c r="T35" s="3"/>
      <c r="U35" s="3"/>
      <c r="V35" s="3"/>
      <c r="W35" s="3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16383" x14ac:dyDescent="0.2">
      <c r="A36" s="3"/>
      <c r="B36" s="33"/>
      <c r="C36" s="3"/>
      <c r="D36" s="3"/>
      <c r="E36" s="3"/>
      <c r="F36" s="3"/>
      <c r="G36" s="33"/>
      <c r="H36" s="33"/>
      <c r="I36" s="33"/>
      <c r="J36" s="50"/>
      <c r="K36" s="9"/>
      <c r="L36" s="9"/>
      <c r="M36" s="9"/>
      <c r="N36" s="9"/>
      <c r="O36" s="9"/>
      <c r="P36" s="9"/>
      <c r="Q36" s="9"/>
      <c r="R36" s="8"/>
      <c r="S36" s="3"/>
      <c r="T36" s="3"/>
      <c r="U36" s="3"/>
      <c r="V36" s="3"/>
      <c r="W36" s="3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16383" s="1" customFormat="1" x14ac:dyDescent="0.2">
      <c r="A37" s="3"/>
      <c r="B37" s="33"/>
      <c r="C37" s="3"/>
      <c r="D37" s="3"/>
      <c r="E37" s="3"/>
      <c r="F37" s="3"/>
      <c r="G37" s="33"/>
      <c r="H37" s="33"/>
      <c r="I37" s="33"/>
      <c r="J37" s="33"/>
      <c r="K37" s="33"/>
      <c r="L37" s="33"/>
      <c r="M37" s="33"/>
      <c r="N37" s="33"/>
      <c r="O37" s="3"/>
      <c r="P37" s="3"/>
      <c r="Q37" s="3"/>
      <c r="R37" s="3"/>
      <c r="S37" s="3"/>
      <c r="T37" s="3"/>
      <c r="U37" s="3"/>
      <c r="V37" s="3"/>
      <c r="W37" s="3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</row>
    <row r="38" spans="1:16383" x14ac:dyDescent="0.2">
      <c r="A38" s="3"/>
      <c r="B38" s="43"/>
      <c r="C38" s="3"/>
      <c r="D38" s="3"/>
      <c r="E38" s="3"/>
      <c r="F38" s="3"/>
      <c r="G38" s="33"/>
      <c r="H38" s="33"/>
      <c r="I38" s="33"/>
      <c r="J38" s="33"/>
      <c r="K38" s="33"/>
      <c r="L38" s="33"/>
      <c r="M38" s="33"/>
      <c r="N38" s="33"/>
      <c r="O38" s="3"/>
      <c r="P38" s="3"/>
      <c r="Q38" s="3"/>
      <c r="R38" s="3"/>
      <c r="S38" s="3"/>
      <c r="T38" s="3"/>
      <c r="U38" s="3"/>
      <c r="V38" s="3"/>
      <c r="W38" s="3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16383" ht="15.75" customHeight="1" x14ac:dyDescent="0.2">
      <c r="A39" s="3"/>
      <c r="B39" s="33"/>
      <c r="C39" s="3"/>
      <c r="D39" s="3"/>
      <c r="E39" s="3"/>
      <c r="F39" s="3"/>
      <c r="G39" s="33"/>
      <c r="H39" s="33"/>
      <c r="I39" s="33"/>
      <c r="J39" s="33"/>
      <c r="K39" s="33"/>
      <c r="L39" s="33"/>
      <c r="M39" s="33"/>
      <c r="N39" s="33"/>
      <c r="O39" s="3"/>
      <c r="P39" s="3"/>
      <c r="Q39" s="3"/>
      <c r="R39" s="3"/>
      <c r="S39" s="3"/>
      <c r="T39" s="3"/>
      <c r="U39" s="3"/>
      <c r="V39" s="3"/>
      <c r="W39" s="3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16383" x14ac:dyDescent="0.2">
      <c r="B40" s="33"/>
      <c r="C40" s="3"/>
      <c r="D40" s="3"/>
      <c r="E40" s="3"/>
      <c r="F40" s="3"/>
      <c r="G40" s="33"/>
      <c r="H40" s="33"/>
      <c r="I40" s="33"/>
      <c r="J40" s="33"/>
      <c r="K40" s="33"/>
      <c r="L40" s="33"/>
      <c r="M40" s="33"/>
      <c r="N40" s="33"/>
      <c r="O40" s="3"/>
      <c r="P40" s="3"/>
      <c r="Q40" s="3"/>
      <c r="R40" s="3"/>
      <c r="S40" s="3"/>
      <c r="T40" s="3"/>
      <c r="U40" s="3"/>
      <c r="V40" s="3"/>
      <c r="W40" s="3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16383" x14ac:dyDescent="0.2">
      <c r="B41" s="33"/>
      <c r="C41" s="3"/>
      <c r="D41" s="3"/>
      <c r="E41" s="3"/>
      <c r="F41" s="3"/>
      <c r="G41" s="33"/>
      <c r="H41" s="33"/>
      <c r="I41" s="33"/>
      <c r="J41" s="33"/>
      <c r="K41" s="33"/>
      <c r="L41" s="33"/>
      <c r="M41" s="33"/>
      <c r="N41" s="33"/>
      <c r="O41" s="3"/>
      <c r="P41" s="3"/>
      <c r="Q41" s="3"/>
      <c r="R41" s="3"/>
      <c r="S41" s="3"/>
      <c r="T41" s="3"/>
      <c r="U41" s="3"/>
      <c r="V41" s="3"/>
      <c r="W41" s="3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16383" x14ac:dyDescent="0.2">
      <c r="B42" s="33"/>
      <c r="C42" s="3"/>
      <c r="D42" s="3"/>
      <c r="E42" s="3"/>
      <c r="F42" s="3"/>
      <c r="G42" s="33"/>
      <c r="H42" s="33"/>
      <c r="I42" s="33"/>
      <c r="J42" s="33"/>
      <c r="K42" s="33"/>
      <c r="L42" s="33"/>
      <c r="M42" s="33"/>
      <c r="N42" s="33"/>
      <c r="O42" s="3"/>
      <c r="P42" s="3"/>
      <c r="Q42" s="3"/>
      <c r="R42" s="3"/>
      <c r="S42" s="3"/>
      <c r="T42" s="3"/>
      <c r="U42" s="3"/>
      <c r="V42" s="3"/>
      <c r="W42" s="3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16383" x14ac:dyDescent="0.2">
      <c r="B43" s="33"/>
      <c r="C43" s="3"/>
      <c r="D43" s="3"/>
      <c r="E43" s="3"/>
      <c r="F43" s="3"/>
      <c r="G43" s="33"/>
      <c r="H43" s="33"/>
      <c r="I43" s="33"/>
      <c r="J43" s="33"/>
      <c r="K43" s="33"/>
      <c r="L43" s="33"/>
      <c r="M43" s="33"/>
      <c r="N43" s="33"/>
      <c r="O43" s="3"/>
      <c r="P43" s="3"/>
      <c r="Q43" s="3"/>
      <c r="R43" s="3"/>
      <c r="S43" s="3"/>
      <c r="T43" s="3"/>
      <c r="U43" s="3"/>
      <c r="V43" s="3"/>
      <c r="W43" s="3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16383" x14ac:dyDescent="0.2">
      <c r="B44" s="33"/>
      <c r="C44" s="3"/>
      <c r="D44" s="3"/>
      <c r="E44" s="3"/>
      <c r="F44" s="3"/>
      <c r="G44" s="33"/>
      <c r="H44" s="33"/>
      <c r="I44" s="33"/>
      <c r="J44" s="33"/>
      <c r="K44" s="33"/>
      <c r="L44" s="33"/>
      <c r="M44" s="33"/>
      <c r="N44" s="33"/>
      <c r="O44" s="3"/>
      <c r="P44" s="3"/>
      <c r="Q44" s="3"/>
      <c r="R44" s="3"/>
      <c r="S44" s="3"/>
      <c r="T44" s="3"/>
      <c r="U44" s="3"/>
      <c r="V44" s="3"/>
      <c r="W44" s="3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16383" x14ac:dyDescent="0.2">
      <c r="B45" s="33"/>
      <c r="C45" s="3"/>
      <c r="D45" s="3"/>
      <c r="E45" s="3"/>
      <c r="F45" s="3"/>
      <c r="G45" s="33"/>
      <c r="H45" s="33"/>
      <c r="I45" s="33"/>
      <c r="J45" s="33"/>
      <c r="K45" s="33"/>
      <c r="L45" s="33"/>
      <c r="M45" s="33"/>
      <c r="N45" s="33"/>
      <c r="O45" s="3"/>
      <c r="P45" s="3"/>
      <c r="Q45" s="3"/>
      <c r="R45" s="3"/>
      <c r="S45" s="3"/>
      <c r="T45" s="3"/>
      <c r="U45" s="3"/>
      <c r="V45" s="3"/>
      <c r="W45" s="3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16383" x14ac:dyDescent="0.2">
      <c r="B46" s="33"/>
      <c r="C46" s="3"/>
      <c r="D46" s="3"/>
      <c r="E46" s="3"/>
      <c r="F46" s="3"/>
      <c r="G46" s="33"/>
      <c r="H46" s="33"/>
      <c r="I46" s="33"/>
      <c r="J46" s="33"/>
      <c r="K46" s="33"/>
      <c r="L46" s="33"/>
      <c r="M46" s="33"/>
      <c r="N46" s="33"/>
      <c r="O46" s="3"/>
      <c r="P46" s="3"/>
      <c r="Q46" s="3"/>
      <c r="R46" s="3"/>
      <c r="S46" s="3"/>
      <c r="T46" s="3"/>
      <c r="U46" s="3"/>
      <c r="V46" s="3"/>
      <c r="W46" s="3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16383" x14ac:dyDescent="0.2">
      <c r="B47" s="33"/>
      <c r="C47" s="3"/>
      <c r="D47" s="3"/>
      <c r="E47" s="3"/>
      <c r="F47" s="3"/>
      <c r="G47" s="33"/>
      <c r="H47" s="33"/>
      <c r="I47" s="33"/>
      <c r="J47" s="33"/>
      <c r="K47" s="33"/>
      <c r="L47" s="33"/>
      <c r="M47" s="33"/>
      <c r="N47" s="33"/>
      <c r="O47" s="3"/>
      <c r="P47" s="3"/>
      <c r="Q47" s="3"/>
      <c r="R47" s="3"/>
      <c r="S47" s="3"/>
      <c r="T47" s="3"/>
      <c r="U47" s="3"/>
      <c r="V47" s="3"/>
      <c r="W47" s="3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16383" x14ac:dyDescent="0.2">
      <c r="B48" s="33"/>
      <c r="C48" s="3"/>
      <c r="D48" s="3"/>
      <c r="E48" s="3"/>
      <c r="F48" s="3"/>
      <c r="G48" s="33"/>
      <c r="H48" s="33"/>
      <c r="I48" s="33"/>
      <c r="J48" s="33"/>
      <c r="K48" s="33"/>
      <c r="L48" s="33"/>
      <c r="M48" s="33"/>
      <c r="N48" s="33"/>
      <c r="O48" s="3"/>
      <c r="P48" s="3"/>
      <c r="Q48" s="3"/>
      <c r="R48" s="3"/>
      <c r="S48" s="3"/>
      <c r="T48" s="3"/>
      <c r="U48" s="3"/>
      <c r="V48" s="3"/>
      <c r="W48" s="3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2:41" x14ac:dyDescent="0.2">
      <c r="B49" s="33"/>
      <c r="C49" s="3"/>
      <c r="D49" s="3"/>
      <c r="E49" s="3"/>
      <c r="F49" s="3"/>
      <c r="G49" s="33"/>
      <c r="H49" s="33"/>
      <c r="I49" s="33"/>
      <c r="J49" s="33"/>
      <c r="K49" s="33"/>
      <c r="L49" s="33"/>
      <c r="M49" s="33"/>
      <c r="N49" s="33"/>
      <c r="O49" s="3"/>
      <c r="P49" s="3"/>
      <c r="Q49" s="3"/>
      <c r="R49" s="3"/>
      <c r="S49" s="3"/>
      <c r="T49" s="3"/>
      <c r="U49" s="3"/>
      <c r="V49" s="3"/>
      <c r="W49" s="3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2:41" x14ac:dyDescent="0.2">
      <c r="B50" s="33"/>
      <c r="C50" s="3"/>
      <c r="D50" s="3"/>
      <c r="E50" s="3"/>
      <c r="F50" s="3"/>
      <c r="G50" s="33"/>
      <c r="H50" s="33"/>
      <c r="I50" s="33"/>
      <c r="J50" s="33"/>
      <c r="K50" s="33"/>
      <c r="L50" s="33"/>
      <c r="M50" s="33"/>
      <c r="N50" s="33"/>
      <c r="O50" s="3"/>
      <c r="P50" s="3"/>
      <c r="Q50" s="3"/>
      <c r="R50" s="3"/>
      <c r="S50" s="3"/>
      <c r="T50" s="3"/>
      <c r="U50" s="3"/>
      <c r="V50" s="3"/>
      <c r="W50" s="3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2:41" x14ac:dyDescent="0.2">
      <c r="B51" s="33"/>
      <c r="C51" s="3"/>
      <c r="D51" s="3"/>
      <c r="E51" s="3"/>
      <c r="F51" s="3"/>
      <c r="G51" s="33"/>
      <c r="H51" s="33"/>
      <c r="I51" s="33"/>
      <c r="J51" s="33"/>
      <c r="K51" s="33"/>
      <c r="L51" s="33"/>
      <c r="M51" s="33"/>
      <c r="N51" s="33"/>
      <c r="O51" s="3"/>
      <c r="P51" s="3"/>
      <c r="Q51" s="3"/>
      <c r="R51" s="3"/>
      <c r="S51" s="3"/>
      <c r="T51" s="3"/>
      <c r="U51" s="3"/>
      <c r="V51" s="3"/>
      <c r="W51" s="3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2:41" x14ac:dyDescent="0.2">
      <c r="B52" s="33"/>
      <c r="C52" s="3"/>
      <c r="D52" s="3"/>
      <c r="E52" s="3"/>
      <c r="F52" s="3"/>
      <c r="G52" s="33"/>
      <c r="H52" s="33"/>
      <c r="I52" s="33"/>
      <c r="J52" s="33"/>
      <c r="K52" s="33"/>
      <c r="L52" s="33"/>
      <c r="M52" s="33"/>
      <c r="N52" s="33"/>
      <c r="O52" s="3"/>
      <c r="P52" s="3"/>
      <c r="Q52" s="3"/>
      <c r="R52" s="3"/>
      <c r="S52" s="3"/>
      <c r="T52" s="3"/>
      <c r="U52" s="3"/>
      <c r="V52" s="3"/>
      <c r="W52" s="3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2:41" x14ac:dyDescent="0.2">
      <c r="B53" s="33"/>
      <c r="C53" s="3"/>
      <c r="D53" s="3"/>
      <c r="E53" s="3"/>
      <c r="F53" s="3"/>
      <c r="G53" s="33"/>
      <c r="H53" s="33"/>
      <c r="I53" s="33"/>
      <c r="J53" s="33"/>
      <c r="K53" s="33"/>
      <c r="L53" s="33"/>
      <c r="M53" s="33"/>
      <c r="N53" s="33"/>
      <c r="O53" s="3"/>
      <c r="P53" s="3"/>
      <c r="Q53" s="3"/>
      <c r="R53" s="3"/>
      <c r="S53" s="3"/>
      <c r="T53" s="3"/>
      <c r="U53" s="3"/>
      <c r="V53" s="3"/>
      <c r="W53" s="3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2:41" x14ac:dyDescent="0.2">
      <c r="B54" s="33"/>
      <c r="C54" s="3"/>
      <c r="D54" s="3"/>
      <c r="E54" s="3"/>
      <c r="F54" s="3"/>
      <c r="G54" s="33"/>
      <c r="H54" s="33"/>
      <c r="I54" s="33"/>
      <c r="J54" s="33"/>
      <c r="K54" s="33"/>
      <c r="L54" s="33"/>
      <c r="M54" s="33"/>
      <c r="N54" s="33"/>
      <c r="O54" s="3"/>
      <c r="P54" s="3"/>
      <c r="Q54" s="3"/>
      <c r="R54" s="3"/>
      <c r="S54" s="3"/>
      <c r="T54" s="3"/>
      <c r="U54" s="3"/>
      <c r="V54" s="3"/>
      <c r="W54" s="3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2:41" x14ac:dyDescent="0.2">
      <c r="B55" s="33"/>
      <c r="C55" s="3"/>
      <c r="D55" s="3"/>
      <c r="E55" s="3"/>
      <c r="F55" s="3"/>
      <c r="G55" s="33"/>
      <c r="H55" s="33"/>
      <c r="I55" s="33"/>
      <c r="J55" s="33"/>
      <c r="K55" s="33"/>
      <c r="L55" s="33"/>
      <c r="M55" s="33"/>
      <c r="N55" s="33"/>
      <c r="O55" s="3"/>
      <c r="P55" s="3"/>
      <c r="Q55" s="3"/>
      <c r="R55" s="3"/>
      <c r="S55" s="3"/>
      <c r="T55" s="3"/>
      <c r="U55" s="3"/>
      <c r="V55" s="3"/>
      <c r="W55" s="3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2:41" x14ac:dyDescent="0.2">
      <c r="B56" s="33"/>
      <c r="C56" s="3"/>
      <c r="D56" s="3"/>
      <c r="E56" s="3"/>
      <c r="F56" s="3"/>
      <c r="G56" s="33"/>
      <c r="H56" s="33"/>
      <c r="I56" s="33"/>
      <c r="J56" s="33"/>
      <c r="K56" s="33"/>
      <c r="L56" s="33"/>
      <c r="M56" s="33"/>
      <c r="N56" s="33"/>
      <c r="O56" s="3"/>
      <c r="P56" s="3"/>
      <c r="Q56" s="3"/>
      <c r="R56" s="3"/>
      <c r="S56" s="3"/>
      <c r="T56" s="3"/>
      <c r="U56" s="3"/>
      <c r="V56" s="3"/>
      <c r="W56" s="3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2:41" x14ac:dyDescent="0.2">
      <c r="B57" s="33"/>
      <c r="C57" s="3"/>
      <c r="D57" s="3"/>
      <c r="E57" s="3"/>
      <c r="F57" s="3"/>
      <c r="G57" s="33"/>
      <c r="H57" s="33"/>
      <c r="I57" s="33"/>
      <c r="J57" s="33"/>
      <c r="K57" s="33"/>
      <c r="L57" s="33"/>
      <c r="M57" s="33"/>
      <c r="N57" s="33"/>
      <c r="O57" s="3"/>
      <c r="P57" s="3"/>
      <c r="Q57" s="3"/>
      <c r="R57" s="3"/>
      <c r="S57" s="3"/>
      <c r="T57" s="3"/>
      <c r="U57" s="3"/>
      <c r="V57" s="3"/>
      <c r="W57" s="3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2:41" x14ac:dyDescent="0.2">
      <c r="B58" s="33"/>
      <c r="C58" s="3"/>
      <c r="D58" s="3"/>
      <c r="E58" s="3"/>
      <c r="F58" s="3"/>
      <c r="G58" s="33"/>
      <c r="H58" s="33"/>
      <c r="I58" s="33"/>
      <c r="J58" s="33"/>
      <c r="K58" s="33"/>
      <c r="L58" s="33"/>
      <c r="M58" s="33"/>
      <c r="N58" s="33"/>
      <c r="O58" s="3"/>
      <c r="P58" s="3"/>
      <c r="Q58" s="3"/>
      <c r="R58" s="3"/>
      <c r="S58" s="3"/>
      <c r="T58" s="3"/>
      <c r="U58" s="3"/>
      <c r="V58" s="3"/>
      <c r="W58" s="3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2:41" x14ac:dyDescent="0.2">
      <c r="B59" s="33"/>
      <c r="C59" s="3"/>
      <c r="D59" s="3"/>
      <c r="E59" s="3"/>
      <c r="F59" s="3"/>
      <c r="G59" s="33"/>
      <c r="H59" s="33"/>
      <c r="I59" s="33"/>
      <c r="J59" s="33"/>
      <c r="K59" s="33"/>
      <c r="L59" s="33"/>
      <c r="M59" s="33"/>
      <c r="N59" s="33"/>
      <c r="O59" s="3"/>
      <c r="P59" s="3"/>
      <c r="Q59" s="3"/>
      <c r="R59" s="3"/>
      <c r="S59" s="3"/>
      <c r="T59" s="3"/>
      <c r="U59" s="3"/>
      <c r="V59" s="3"/>
      <c r="W59" s="3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2:41" x14ac:dyDescent="0.2">
      <c r="B60" s="33"/>
      <c r="C60" s="3"/>
      <c r="D60" s="3"/>
      <c r="E60" s="3"/>
      <c r="F60" s="3"/>
      <c r="G60" s="33"/>
      <c r="H60" s="33"/>
      <c r="I60" s="33"/>
      <c r="J60" s="33"/>
      <c r="K60" s="33"/>
      <c r="L60" s="33"/>
      <c r="M60" s="33"/>
      <c r="N60" s="33"/>
      <c r="O60" s="3"/>
      <c r="P60" s="3"/>
      <c r="Q60" s="3"/>
      <c r="R60" s="3"/>
      <c r="S60" s="3"/>
      <c r="T60" s="3"/>
      <c r="U60" s="3"/>
      <c r="V60" s="3"/>
      <c r="W60" s="3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2:41" x14ac:dyDescent="0.2">
      <c r="B61" s="33"/>
      <c r="C61" s="3"/>
      <c r="D61" s="3"/>
      <c r="E61" s="3"/>
      <c r="F61" s="3"/>
      <c r="G61" s="33"/>
      <c r="H61" s="33"/>
      <c r="I61" s="33"/>
      <c r="J61" s="33"/>
      <c r="K61" s="33"/>
      <c r="L61" s="33"/>
      <c r="M61" s="33"/>
      <c r="N61" s="33"/>
      <c r="O61" s="3"/>
      <c r="P61" s="3"/>
      <c r="Q61" s="3"/>
      <c r="R61" s="3"/>
      <c r="S61" s="3"/>
      <c r="T61" s="3"/>
      <c r="U61" s="3"/>
      <c r="V61" s="3"/>
      <c r="W61" s="3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2:41" x14ac:dyDescent="0.2">
      <c r="B62" s="33"/>
      <c r="C62" s="3"/>
      <c r="D62" s="3"/>
      <c r="E62" s="3"/>
      <c r="F62" s="3"/>
      <c r="G62" s="33"/>
      <c r="H62" s="33"/>
      <c r="I62" s="33"/>
      <c r="J62" s="33"/>
      <c r="K62" s="33"/>
      <c r="L62" s="33"/>
      <c r="M62" s="33"/>
      <c r="N62" s="33"/>
      <c r="O62" s="3"/>
      <c r="P62" s="3"/>
      <c r="Q62" s="3"/>
      <c r="R62" s="3"/>
      <c r="S62" s="3"/>
      <c r="T62" s="3"/>
      <c r="U62" s="3"/>
      <c r="V62" s="3"/>
      <c r="W62" s="3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2:41" x14ac:dyDescent="0.2">
      <c r="B63" s="33"/>
      <c r="C63" s="3"/>
      <c r="D63" s="3"/>
      <c r="E63" s="3"/>
      <c r="F63" s="3"/>
      <c r="G63" s="33"/>
      <c r="H63" s="33"/>
      <c r="I63" s="33"/>
      <c r="J63" s="33"/>
      <c r="K63" s="33"/>
      <c r="L63" s="33"/>
      <c r="M63" s="33"/>
      <c r="N63" s="33"/>
      <c r="O63" s="3"/>
      <c r="P63" s="3"/>
      <c r="Q63" s="3"/>
      <c r="R63" s="3"/>
      <c r="S63" s="3"/>
      <c r="T63" s="3"/>
      <c r="U63" s="3"/>
      <c r="V63" s="3"/>
      <c r="W63" s="3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2:41" x14ac:dyDescent="0.2">
      <c r="B64" s="33"/>
      <c r="C64" s="3"/>
      <c r="D64" s="3"/>
      <c r="E64" s="3"/>
      <c r="F64" s="3"/>
      <c r="G64" s="33"/>
      <c r="H64" s="33"/>
      <c r="I64" s="33"/>
      <c r="J64" s="33"/>
      <c r="K64" s="33"/>
      <c r="L64" s="33"/>
      <c r="M64" s="33"/>
      <c r="N64" s="33"/>
      <c r="O64" s="3"/>
      <c r="P64" s="3"/>
      <c r="Q64" s="3"/>
      <c r="R64" s="3"/>
      <c r="S64" s="3"/>
      <c r="T64" s="3"/>
      <c r="U64" s="3"/>
      <c r="V64" s="3"/>
      <c r="W64" s="3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2:41" x14ac:dyDescent="0.2">
      <c r="B65" s="33"/>
      <c r="C65" s="3"/>
      <c r="D65" s="3"/>
      <c r="E65" s="3"/>
      <c r="F65" s="3"/>
      <c r="G65" s="33"/>
      <c r="H65" s="33"/>
      <c r="I65" s="33"/>
      <c r="J65" s="33"/>
      <c r="K65" s="33"/>
      <c r="L65" s="33"/>
      <c r="M65" s="33"/>
      <c r="N65" s="33"/>
      <c r="O65" s="3"/>
      <c r="P65" s="3"/>
      <c r="Q65" s="3"/>
      <c r="R65" s="3"/>
      <c r="S65" s="3"/>
      <c r="T65" s="3"/>
      <c r="U65" s="3"/>
      <c r="V65" s="3"/>
      <c r="W65" s="3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2:41" x14ac:dyDescent="0.2">
      <c r="B66" s="33"/>
      <c r="C66" s="3"/>
      <c r="D66" s="3"/>
      <c r="E66" s="3"/>
      <c r="F66" s="3"/>
      <c r="G66" s="33"/>
      <c r="H66" s="33"/>
      <c r="I66" s="33"/>
      <c r="J66" s="33"/>
      <c r="K66" s="33"/>
      <c r="L66" s="33"/>
      <c r="M66" s="33"/>
      <c r="N66" s="33"/>
      <c r="O66" s="3"/>
      <c r="P66" s="3"/>
      <c r="Q66" s="3"/>
      <c r="R66" s="3"/>
      <c r="S66" s="3"/>
      <c r="T66" s="3"/>
      <c r="U66" s="3"/>
      <c r="V66" s="3"/>
      <c r="W66" s="3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2:41" x14ac:dyDescent="0.2">
      <c r="B67" s="33"/>
      <c r="C67" s="3"/>
      <c r="D67" s="3"/>
      <c r="E67" s="3"/>
      <c r="F67" s="3"/>
      <c r="G67" s="33"/>
      <c r="H67" s="33"/>
      <c r="I67" s="33"/>
      <c r="J67" s="33"/>
      <c r="K67" s="33"/>
      <c r="L67" s="33"/>
      <c r="M67" s="33"/>
      <c r="N67" s="33"/>
      <c r="O67" s="3"/>
      <c r="P67" s="3"/>
      <c r="Q67" s="3"/>
      <c r="R67" s="3"/>
      <c r="S67" s="3"/>
      <c r="T67" s="3"/>
      <c r="U67" s="3"/>
      <c r="V67" s="3"/>
      <c r="W67" s="3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2:41" x14ac:dyDescent="0.2">
      <c r="B68" s="33"/>
      <c r="C68" s="3"/>
      <c r="D68" s="3"/>
      <c r="E68" s="3"/>
      <c r="F68" s="3"/>
      <c r="G68" s="33"/>
      <c r="H68" s="33"/>
      <c r="I68" s="33"/>
      <c r="J68" s="33"/>
      <c r="K68" s="33"/>
      <c r="L68" s="33"/>
      <c r="M68" s="33"/>
      <c r="N68" s="33"/>
      <c r="O68" s="3"/>
      <c r="P68" s="3"/>
      <c r="Q68" s="3"/>
      <c r="R68" s="3"/>
      <c r="S68" s="3"/>
      <c r="T68" s="3"/>
      <c r="U68" s="3"/>
      <c r="V68" s="3"/>
      <c r="W68" s="3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2:41" x14ac:dyDescent="0.2">
      <c r="B69" s="33"/>
      <c r="C69" s="3"/>
      <c r="D69" s="3"/>
      <c r="E69" s="3"/>
      <c r="F69" s="3"/>
      <c r="G69" s="33"/>
      <c r="H69" s="33"/>
      <c r="I69" s="33"/>
      <c r="J69" s="33"/>
      <c r="K69" s="33"/>
      <c r="L69" s="33"/>
      <c r="M69" s="33"/>
      <c r="N69" s="33"/>
      <c r="O69" s="3"/>
      <c r="P69" s="3"/>
      <c r="Q69" s="3"/>
      <c r="R69" s="3"/>
      <c r="S69" s="3"/>
      <c r="T69" s="3"/>
      <c r="U69" s="3"/>
      <c r="V69" s="3"/>
      <c r="W69" s="3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2:41" x14ac:dyDescent="0.2">
      <c r="B70" s="33"/>
      <c r="C70" s="3"/>
      <c r="D70" s="3"/>
      <c r="E70" s="3"/>
      <c r="F70" s="3"/>
      <c r="G70" s="33"/>
      <c r="H70" s="33"/>
      <c r="I70" s="33"/>
      <c r="J70" s="33"/>
      <c r="K70" s="33"/>
      <c r="L70" s="33"/>
      <c r="M70" s="33"/>
      <c r="N70" s="33"/>
      <c r="O70" s="3"/>
      <c r="P70" s="3"/>
      <c r="Q70" s="3"/>
      <c r="R70" s="3"/>
      <c r="S70" s="3"/>
      <c r="T70" s="3"/>
      <c r="U70" s="3"/>
      <c r="V70" s="3"/>
      <c r="W70" s="3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2:41" x14ac:dyDescent="0.2">
      <c r="B71" s="33"/>
      <c r="C71" s="3"/>
      <c r="D71" s="3"/>
      <c r="E71" s="3"/>
      <c r="F71" s="3"/>
      <c r="G71" s="33"/>
      <c r="H71" s="33"/>
      <c r="I71" s="33"/>
      <c r="J71" s="33"/>
      <c r="K71" s="33"/>
      <c r="L71" s="33"/>
      <c r="M71" s="33"/>
      <c r="N71" s="33"/>
      <c r="O71" s="3"/>
      <c r="P71" s="3"/>
      <c r="Q71" s="3"/>
      <c r="R71" s="3"/>
      <c r="S71" s="3"/>
      <c r="T71" s="3"/>
      <c r="U71" s="3"/>
      <c r="V71" s="3"/>
      <c r="W71" s="3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2:41" x14ac:dyDescent="0.2">
      <c r="B72" s="33"/>
      <c r="C72" s="3"/>
      <c r="D72" s="3"/>
      <c r="E72" s="3"/>
      <c r="F72" s="3"/>
      <c r="G72" s="33"/>
      <c r="H72" s="33"/>
      <c r="I72" s="33"/>
      <c r="J72" s="33"/>
      <c r="K72" s="33"/>
      <c r="L72" s="33"/>
      <c r="M72" s="33"/>
      <c r="N72" s="33"/>
      <c r="O72" s="3"/>
      <c r="P72" s="3"/>
      <c r="Q72" s="3"/>
      <c r="R72" s="3"/>
      <c r="S72" s="3"/>
      <c r="T72" s="3"/>
      <c r="U72" s="3"/>
      <c r="V72" s="3"/>
      <c r="W72" s="3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2:41" x14ac:dyDescent="0.2">
      <c r="B73" s="33"/>
      <c r="C73" s="3"/>
      <c r="D73" s="3"/>
      <c r="E73" s="3"/>
      <c r="F73" s="3"/>
      <c r="G73" s="33"/>
      <c r="H73" s="33"/>
      <c r="I73" s="33"/>
      <c r="J73" s="33"/>
      <c r="K73" s="33"/>
      <c r="L73" s="33"/>
      <c r="M73" s="33"/>
      <c r="N73" s="33"/>
      <c r="O73" s="3"/>
      <c r="P73" s="3"/>
      <c r="Q73" s="3"/>
      <c r="R73" s="3"/>
      <c r="S73" s="3"/>
      <c r="T73" s="3"/>
      <c r="U73" s="3"/>
      <c r="V73" s="3"/>
      <c r="W73" s="3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2:41" x14ac:dyDescent="0.2">
      <c r="B74" s="33"/>
      <c r="C74" s="3"/>
      <c r="D74" s="3"/>
      <c r="E74" s="3"/>
      <c r="F74" s="3"/>
      <c r="G74" s="33"/>
      <c r="H74" s="33"/>
      <c r="I74" s="33"/>
      <c r="J74" s="33"/>
      <c r="K74" s="33"/>
      <c r="L74" s="33"/>
      <c r="M74" s="33"/>
      <c r="N74" s="33"/>
      <c r="O74" s="3"/>
      <c r="P74" s="3"/>
      <c r="Q74" s="3"/>
      <c r="R74" s="3"/>
      <c r="S74" s="3"/>
      <c r="T74" s="3"/>
      <c r="U74" s="3"/>
      <c r="V74" s="3"/>
      <c r="W74" s="3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2:41" x14ac:dyDescent="0.2">
      <c r="B75" s="33"/>
      <c r="C75" s="3"/>
      <c r="D75" s="3"/>
      <c r="E75" s="3"/>
      <c r="F75" s="3"/>
      <c r="G75" s="33"/>
      <c r="H75" s="33"/>
      <c r="I75" s="33"/>
      <c r="J75" s="33"/>
      <c r="K75" s="33"/>
      <c r="L75" s="33"/>
      <c r="M75" s="33"/>
      <c r="N75" s="33"/>
      <c r="O75" s="3"/>
      <c r="P75" s="3"/>
      <c r="Q75" s="3"/>
      <c r="R75" s="3"/>
      <c r="S75" s="3"/>
      <c r="T75" s="3"/>
      <c r="U75" s="3"/>
      <c r="V75" s="3"/>
      <c r="W75" s="3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2:41" x14ac:dyDescent="0.2">
      <c r="B76" s="33"/>
      <c r="C76" s="3"/>
      <c r="D76" s="3"/>
      <c r="E76" s="3"/>
      <c r="F76" s="3"/>
      <c r="G76" s="33"/>
      <c r="H76" s="33"/>
      <c r="I76" s="33"/>
      <c r="J76" s="33"/>
      <c r="K76" s="33"/>
      <c r="L76" s="33"/>
      <c r="M76" s="33"/>
      <c r="N76" s="33"/>
      <c r="O76" s="3"/>
      <c r="P76" s="3"/>
      <c r="Q76" s="3"/>
      <c r="R76" s="3"/>
      <c r="S76" s="3"/>
      <c r="T76" s="3"/>
      <c r="U76" s="3"/>
      <c r="V76" s="3"/>
      <c r="W76" s="3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2:41" x14ac:dyDescent="0.2">
      <c r="B77" s="33"/>
      <c r="C77" s="3"/>
      <c r="D77" s="3"/>
      <c r="E77" s="3"/>
      <c r="F77" s="3"/>
      <c r="G77" s="33"/>
      <c r="H77" s="33"/>
      <c r="I77" s="33"/>
      <c r="J77" s="33"/>
      <c r="K77" s="33"/>
      <c r="L77" s="33"/>
      <c r="M77" s="33"/>
      <c r="N77" s="33"/>
      <c r="O77" s="3"/>
      <c r="P77" s="3"/>
      <c r="Q77" s="3"/>
      <c r="R77" s="3"/>
      <c r="S77" s="3"/>
      <c r="T77" s="3"/>
      <c r="U77" s="3"/>
      <c r="V77" s="3"/>
      <c r="W77" s="3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2:41" x14ac:dyDescent="0.2">
      <c r="B78" s="33"/>
      <c r="C78" s="3"/>
      <c r="D78" s="3"/>
      <c r="E78" s="3"/>
      <c r="F78" s="3"/>
      <c r="G78" s="33"/>
      <c r="H78" s="33"/>
      <c r="I78" s="33"/>
      <c r="J78" s="33"/>
      <c r="K78" s="33"/>
      <c r="L78" s="33"/>
      <c r="M78" s="33"/>
      <c r="N78" s="33"/>
      <c r="O78" s="3"/>
      <c r="P78" s="3"/>
      <c r="Q78" s="3"/>
      <c r="R78" s="3"/>
      <c r="S78" s="3"/>
      <c r="T78" s="3"/>
      <c r="U78" s="3"/>
      <c r="V78" s="3"/>
      <c r="W78" s="3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2:41" x14ac:dyDescent="0.2">
      <c r="B79" s="33"/>
      <c r="C79" s="3"/>
      <c r="D79" s="3"/>
      <c r="E79" s="3"/>
      <c r="F79" s="3"/>
      <c r="G79" s="33"/>
      <c r="H79" s="33"/>
      <c r="I79" s="33"/>
      <c r="J79" s="33"/>
      <c r="K79" s="33"/>
      <c r="L79" s="33"/>
      <c r="M79" s="33"/>
      <c r="N79" s="33"/>
      <c r="O79" s="3"/>
      <c r="P79" s="3"/>
      <c r="Q79" s="3"/>
      <c r="R79" s="3"/>
      <c r="S79" s="3"/>
      <c r="T79" s="3"/>
      <c r="U79" s="3"/>
      <c r="V79" s="3"/>
      <c r="W79" s="3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2:41" x14ac:dyDescent="0.2">
      <c r="B80" s="33"/>
      <c r="C80" s="3"/>
      <c r="D80" s="3"/>
      <c r="E80" s="3"/>
      <c r="F80" s="3"/>
      <c r="G80" s="33"/>
      <c r="H80" s="33"/>
      <c r="I80" s="33"/>
      <c r="J80" s="33"/>
      <c r="K80" s="33"/>
      <c r="L80" s="33"/>
      <c r="M80" s="33"/>
      <c r="N80" s="33"/>
      <c r="O80" s="3"/>
      <c r="P80" s="3"/>
      <c r="Q80" s="3"/>
      <c r="R80" s="3"/>
      <c r="S80" s="3"/>
      <c r="T80" s="3"/>
      <c r="U80" s="3"/>
      <c r="V80" s="3"/>
      <c r="W80" s="3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2:41" x14ac:dyDescent="0.2">
      <c r="B81" s="33"/>
      <c r="C81" s="3"/>
      <c r="D81" s="3"/>
      <c r="E81" s="3"/>
      <c r="F81" s="3"/>
      <c r="G81" s="33"/>
      <c r="H81" s="33"/>
      <c r="I81" s="33"/>
      <c r="J81" s="33"/>
      <c r="K81" s="33"/>
      <c r="L81" s="33"/>
      <c r="M81" s="33"/>
      <c r="N81" s="33"/>
      <c r="O81" s="3"/>
      <c r="P81" s="3"/>
      <c r="Q81" s="3"/>
      <c r="R81" s="3"/>
      <c r="S81" s="3"/>
      <c r="T81" s="3"/>
      <c r="U81" s="3"/>
      <c r="V81" s="3"/>
      <c r="W81" s="3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2:41" x14ac:dyDescent="0.2">
      <c r="B82" s="33"/>
      <c r="C82" s="3"/>
      <c r="D82" s="3"/>
      <c r="E82" s="3"/>
      <c r="F82" s="3"/>
      <c r="G82" s="33"/>
      <c r="H82" s="33"/>
      <c r="I82" s="33"/>
      <c r="J82" s="33"/>
      <c r="K82" s="33"/>
      <c r="L82" s="33"/>
      <c r="M82" s="33"/>
      <c r="N82" s="33"/>
      <c r="O82" s="3"/>
      <c r="P82" s="3"/>
      <c r="Q82" s="3"/>
      <c r="R82" s="3"/>
      <c r="S82" s="3"/>
      <c r="T82" s="3"/>
      <c r="U82" s="3"/>
      <c r="V82" s="3"/>
      <c r="W82" s="3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2:41" x14ac:dyDescent="0.2">
      <c r="B83" s="33"/>
      <c r="C83" s="3"/>
      <c r="D83" s="3"/>
      <c r="E83" s="3"/>
      <c r="F83" s="3"/>
      <c r="G83" s="33"/>
      <c r="H83" s="33"/>
      <c r="I83" s="33"/>
      <c r="J83" s="33"/>
      <c r="K83" s="33"/>
      <c r="L83" s="33"/>
      <c r="M83" s="33"/>
      <c r="N83" s="33"/>
      <c r="O83" s="3"/>
      <c r="P83" s="3"/>
      <c r="Q83" s="3"/>
      <c r="R83" s="3"/>
      <c r="S83" s="3"/>
      <c r="T83" s="3"/>
      <c r="U83" s="3"/>
      <c r="V83" s="3"/>
      <c r="W83" s="3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2:41" x14ac:dyDescent="0.2">
      <c r="B84" s="33"/>
      <c r="C84" s="3"/>
      <c r="D84" s="3"/>
      <c r="E84" s="3"/>
      <c r="F84" s="3"/>
      <c r="G84" s="33"/>
      <c r="H84" s="33"/>
      <c r="I84" s="33"/>
      <c r="J84" s="33"/>
      <c r="K84" s="33"/>
      <c r="L84" s="33"/>
      <c r="M84" s="33"/>
      <c r="N84" s="33"/>
      <c r="O84" s="3"/>
      <c r="P84" s="3"/>
      <c r="Q84" s="3"/>
      <c r="R84" s="3"/>
      <c r="S84" s="3"/>
      <c r="T84" s="3"/>
      <c r="U84" s="3"/>
      <c r="V84" s="3"/>
      <c r="W84" s="3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2:41" x14ac:dyDescent="0.2">
      <c r="B85" s="33"/>
      <c r="C85" s="3"/>
      <c r="D85" s="3"/>
      <c r="E85" s="3"/>
      <c r="F85" s="3"/>
      <c r="G85" s="33"/>
      <c r="H85" s="33"/>
      <c r="I85" s="33"/>
      <c r="J85" s="33"/>
      <c r="K85" s="33"/>
      <c r="L85" s="33"/>
      <c r="M85" s="33"/>
      <c r="N85" s="33"/>
      <c r="O85" s="3"/>
      <c r="P85" s="3"/>
      <c r="Q85" s="3"/>
      <c r="R85" s="3"/>
      <c r="S85" s="3"/>
      <c r="T85" s="3"/>
      <c r="U85" s="3"/>
      <c r="V85" s="3"/>
      <c r="W85" s="3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2:41" x14ac:dyDescent="0.2">
      <c r="B86" s="33"/>
      <c r="C86" s="3"/>
      <c r="D86" s="3"/>
      <c r="E86" s="3"/>
      <c r="F86" s="3"/>
      <c r="G86" s="33"/>
      <c r="H86" s="33"/>
      <c r="I86" s="33"/>
      <c r="J86" s="33"/>
      <c r="K86" s="33"/>
      <c r="L86" s="33"/>
      <c r="M86" s="33"/>
      <c r="N86" s="33"/>
      <c r="O86" s="3"/>
      <c r="P86" s="3"/>
      <c r="Q86" s="3"/>
      <c r="R86" s="3"/>
      <c r="S86" s="3"/>
      <c r="T86" s="3"/>
      <c r="U86" s="3"/>
      <c r="V86" s="3"/>
      <c r="W86" s="3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2:41" x14ac:dyDescent="0.2">
      <c r="B87" s="33"/>
      <c r="C87" s="3"/>
      <c r="D87" s="3"/>
      <c r="E87" s="3"/>
      <c r="F87" s="3"/>
      <c r="G87" s="33"/>
      <c r="H87" s="33"/>
      <c r="I87" s="33"/>
      <c r="J87" s="33"/>
      <c r="K87" s="33"/>
      <c r="L87" s="33"/>
      <c r="M87" s="33"/>
      <c r="N87" s="33"/>
      <c r="O87" s="3"/>
      <c r="P87" s="3"/>
      <c r="Q87" s="3"/>
      <c r="R87" s="3"/>
      <c r="S87" s="3"/>
      <c r="T87" s="3"/>
      <c r="U87" s="3"/>
      <c r="V87" s="3"/>
      <c r="W87" s="3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2:41" x14ac:dyDescent="0.2">
      <c r="B88" s="33"/>
      <c r="C88" s="3"/>
      <c r="D88" s="3"/>
      <c r="E88" s="3"/>
      <c r="F88" s="3"/>
      <c r="G88" s="33"/>
      <c r="H88" s="33"/>
      <c r="I88" s="33"/>
      <c r="J88" s="33"/>
      <c r="K88" s="33"/>
      <c r="L88" s="33"/>
      <c r="M88" s="33"/>
      <c r="N88" s="33"/>
      <c r="O88" s="3"/>
      <c r="P88" s="3"/>
      <c r="Q88" s="3"/>
      <c r="R88" s="3"/>
      <c r="S88" s="3"/>
      <c r="T88" s="3"/>
      <c r="U88" s="3"/>
      <c r="V88" s="3"/>
      <c r="W88" s="3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2:41" x14ac:dyDescent="0.2">
      <c r="B89" s="33"/>
      <c r="C89" s="3"/>
      <c r="D89" s="3"/>
      <c r="E89" s="3"/>
      <c r="F89" s="3"/>
      <c r="G89" s="33"/>
      <c r="H89" s="33"/>
      <c r="I89" s="33"/>
      <c r="J89" s="33"/>
      <c r="K89" s="33"/>
      <c r="L89" s="33"/>
      <c r="M89" s="33"/>
      <c r="N89" s="33"/>
      <c r="O89" s="3"/>
      <c r="P89" s="3"/>
      <c r="Q89" s="3"/>
      <c r="R89" s="3"/>
      <c r="S89" s="3"/>
      <c r="T89" s="3"/>
      <c r="U89" s="3"/>
      <c r="V89" s="3"/>
      <c r="W89" s="3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2:41" x14ac:dyDescent="0.2">
      <c r="B90" s="33"/>
      <c r="C90" s="3"/>
      <c r="D90" s="3"/>
      <c r="E90" s="3"/>
      <c r="F90" s="3"/>
      <c r="G90" s="33"/>
      <c r="H90" s="33"/>
      <c r="I90" s="33"/>
      <c r="J90" s="33"/>
      <c r="K90" s="33"/>
      <c r="L90" s="33"/>
      <c r="M90" s="33"/>
      <c r="N90" s="33"/>
      <c r="O90" s="3"/>
      <c r="P90" s="3"/>
      <c r="Q90" s="3"/>
      <c r="R90" s="3"/>
      <c r="S90" s="3"/>
      <c r="T90" s="3"/>
      <c r="U90" s="3"/>
      <c r="V90" s="3"/>
      <c r="W90" s="3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2:41" x14ac:dyDescent="0.2">
      <c r="B91" s="33"/>
      <c r="C91" s="3"/>
      <c r="D91" s="3"/>
      <c r="E91" s="3"/>
      <c r="F91" s="3"/>
      <c r="G91" s="33"/>
      <c r="H91" s="33"/>
      <c r="I91" s="33"/>
      <c r="J91" s="33"/>
      <c r="K91" s="33"/>
      <c r="L91" s="33"/>
      <c r="M91" s="33"/>
      <c r="N91" s="33"/>
      <c r="O91" s="3"/>
      <c r="P91" s="3"/>
      <c r="Q91" s="3"/>
      <c r="R91" s="3"/>
      <c r="S91" s="3"/>
      <c r="T91" s="3"/>
      <c r="U91" s="3"/>
      <c r="V91" s="3"/>
      <c r="W91" s="3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2:41" x14ac:dyDescent="0.2">
      <c r="B92" s="33"/>
      <c r="C92" s="3"/>
      <c r="D92" s="3"/>
      <c r="E92" s="3"/>
      <c r="F92" s="3"/>
      <c r="G92" s="33"/>
      <c r="H92" s="33"/>
      <c r="I92" s="33"/>
      <c r="J92" s="33"/>
      <c r="K92" s="33"/>
      <c r="L92" s="33"/>
      <c r="M92" s="33"/>
      <c r="N92" s="33"/>
      <c r="O92" s="3"/>
      <c r="P92" s="3"/>
      <c r="Q92" s="3"/>
      <c r="R92" s="3"/>
      <c r="S92" s="3"/>
      <c r="T92" s="3"/>
      <c r="U92" s="3"/>
      <c r="V92" s="3"/>
      <c r="W92" s="3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2:41" x14ac:dyDescent="0.2">
      <c r="B93" s="33"/>
      <c r="C93" s="3"/>
      <c r="D93" s="3"/>
      <c r="E93" s="3"/>
      <c r="F93" s="3"/>
      <c r="G93" s="33"/>
      <c r="H93" s="33"/>
      <c r="I93" s="33"/>
      <c r="J93" s="33"/>
      <c r="K93" s="33"/>
      <c r="L93" s="33"/>
      <c r="M93" s="33"/>
      <c r="N93" s="33"/>
      <c r="O93" s="3"/>
      <c r="P93" s="3"/>
      <c r="Q93" s="3"/>
      <c r="R93" s="3"/>
      <c r="S93" s="3"/>
      <c r="T93" s="3"/>
      <c r="U93" s="3"/>
      <c r="V93" s="3"/>
      <c r="W93" s="3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2:41" x14ac:dyDescent="0.2">
      <c r="B94" s="33"/>
      <c r="C94" s="3"/>
      <c r="D94" s="3"/>
      <c r="E94" s="3"/>
      <c r="F94" s="3"/>
      <c r="G94" s="33"/>
      <c r="H94" s="33"/>
      <c r="I94" s="33"/>
      <c r="J94" s="33"/>
      <c r="K94" s="33"/>
      <c r="L94" s="33"/>
      <c r="M94" s="33"/>
      <c r="N94" s="33"/>
      <c r="O94" s="3"/>
      <c r="P94" s="3"/>
      <c r="Q94" s="3"/>
      <c r="R94" s="3"/>
      <c r="S94" s="3"/>
      <c r="T94" s="3"/>
      <c r="U94" s="3"/>
      <c r="V94" s="3"/>
      <c r="W94" s="3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2:41" x14ac:dyDescent="0.2">
      <c r="B95" s="33"/>
      <c r="C95" s="3"/>
      <c r="D95" s="3"/>
      <c r="E95" s="3"/>
      <c r="F95" s="3"/>
      <c r="G95" s="33"/>
      <c r="H95" s="33"/>
      <c r="I95" s="33"/>
      <c r="J95" s="33"/>
      <c r="K95" s="33"/>
      <c r="L95" s="33"/>
      <c r="M95" s="33"/>
      <c r="N95" s="33"/>
      <c r="O95" s="3"/>
      <c r="P95" s="3"/>
      <c r="Q95" s="3"/>
      <c r="R95" s="3"/>
      <c r="S95" s="3"/>
      <c r="T95" s="3"/>
      <c r="U95" s="3"/>
      <c r="V95" s="3"/>
      <c r="W95" s="3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2:41" x14ac:dyDescent="0.2">
      <c r="B96" s="33"/>
      <c r="C96" s="3"/>
      <c r="D96" s="3"/>
      <c r="E96" s="3"/>
      <c r="F96" s="3"/>
      <c r="G96" s="33"/>
      <c r="H96" s="33"/>
      <c r="I96" s="33"/>
      <c r="J96" s="33"/>
      <c r="K96" s="33"/>
      <c r="L96" s="33"/>
      <c r="M96" s="33"/>
      <c r="N96" s="33"/>
      <c r="O96" s="3"/>
      <c r="P96" s="3"/>
      <c r="Q96" s="3"/>
      <c r="R96" s="3"/>
      <c r="S96" s="3"/>
      <c r="T96" s="3"/>
      <c r="U96" s="3"/>
      <c r="V96" s="3"/>
      <c r="W96" s="3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2:41" x14ac:dyDescent="0.2">
      <c r="B97" s="33"/>
      <c r="C97" s="3"/>
      <c r="D97" s="3"/>
      <c r="E97" s="3"/>
      <c r="F97" s="3"/>
      <c r="G97" s="33"/>
      <c r="H97" s="33"/>
      <c r="I97" s="33"/>
      <c r="J97" s="33"/>
      <c r="K97" s="33"/>
      <c r="L97" s="33"/>
      <c r="M97" s="33"/>
      <c r="N97" s="33"/>
      <c r="O97" s="3"/>
      <c r="P97" s="3"/>
      <c r="Q97" s="3"/>
      <c r="R97" s="3"/>
      <c r="S97" s="3"/>
      <c r="T97" s="3"/>
      <c r="U97" s="3"/>
      <c r="V97" s="3"/>
      <c r="W97" s="3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2:41" x14ac:dyDescent="0.2">
      <c r="B98" s="33"/>
      <c r="C98" s="3"/>
      <c r="D98" s="3"/>
      <c r="E98" s="3"/>
      <c r="F98" s="3"/>
      <c r="G98" s="33"/>
      <c r="H98" s="33"/>
      <c r="I98" s="33"/>
      <c r="J98" s="33"/>
      <c r="K98" s="33"/>
      <c r="L98" s="33"/>
      <c r="M98" s="33"/>
      <c r="N98" s="33"/>
      <c r="O98" s="3"/>
      <c r="P98" s="3"/>
      <c r="Q98" s="3"/>
      <c r="R98" s="3"/>
      <c r="S98" s="3"/>
      <c r="T98" s="3"/>
      <c r="U98" s="3"/>
      <c r="V98" s="3"/>
      <c r="W98" s="3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2:41" x14ac:dyDescent="0.2">
      <c r="B99" s="33"/>
      <c r="C99" s="3"/>
      <c r="D99" s="3"/>
      <c r="E99" s="3"/>
      <c r="F99" s="3"/>
      <c r="G99" s="33"/>
      <c r="H99" s="33"/>
      <c r="I99" s="33"/>
      <c r="J99" s="33"/>
      <c r="K99" s="33"/>
      <c r="L99" s="33"/>
      <c r="M99" s="33"/>
      <c r="N99" s="33"/>
      <c r="O99" s="3"/>
      <c r="P99" s="3"/>
      <c r="Q99" s="3"/>
      <c r="R99" s="3"/>
      <c r="S99" s="3"/>
      <c r="T99" s="3"/>
      <c r="U99" s="3"/>
      <c r="V99" s="3"/>
      <c r="W99" s="3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2:41" x14ac:dyDescent="0.2">
      <c r="B100" s="33"/>
      <c r="C100" s="3"/>
      <c r="D100" s="3"/>
      <c r="E100" s="3"/>
      <c r="F100" s="3"/>
      <c r="G100" s="33"/>
      <c r="H100" s="33"/>
      <c r="I100" s="33"/>
      <c r="J100" s="33"/>
      <c r="K100" s="33"/>
      <c r="L100" s="33"/>
      <c r="M100" s="33"/>
      <c r="N100" s="33"/>
      <c r="O100" s="3"/>
      <c r="P100" s="3"/>
      <c r="Q100" s="3"/>
      <c r="R100" s="3"/>
      <c r="S100" s="3"/>
      <c r="T100" s="3"/>
      <c r="U100" s="3"/>
      <c r="V100" s="3"/>
      <c r="W100" s="3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2:41" x14ac:dyDescent="0.2">
      <c r="B101" s="33"/>
      <c r="C101" s="3"/>
      <c r="D101" s="3"/>
      <c r="E101" s="3"/>
      <c r="F101" s="3"/>
      <c r="G101" s="33"/>
      <c r="H101" s="33"/>
      <c r="I101" s="33"/>
      <c r="J101" s="33"/>
      <c r="K101" s="33"/>
      <c r="L101" s="33"/>
      <c r="M101" s="33"/>
      <c r="N101" s="33"/>
      <c r="O101" s="3"/>
      <c r="P101" s="3"/>
      <c r="Q101" s="3"/>
      <c r="R101" s="3"/>
      <c r="S101" s="3"/>
      <c r="T101" s="3"/>
      <c r="U101" s="3"/>
      <c r="V101" s="3"/>
      <c r="W101" s="3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2:41" x14ac:dyDescent="0.2">
      <c r="B102" s="33"/>
      <c r="C102" s="3"/>
      <c r="D102" s="3"/>
      <c r="E102" s="3"/>
      <c r="F102" s="3"/>
      <c r="G102" s="33"/>
      <c r="H102" s="33"/>
      <c r="I102" s="33"/>
      <c r="J102" s="33"/>
      <c r="K102" s="33"/>
      <c r="L102" s="33"/>
      <c r="M102" s="33"/>
      <c r="N102" s="33"/>
      <c r="O102" s="3"/>
      <c r="P102" s="3"/>
      <c r="Q102" s="3"/>
      <c r="R102" s="3"/>
      <c r="S102" s="3"/>
      <c r="T102" s="3"/>
      <c r="U102" s="3"/>
      <c r="V102" s="3"/>
      <c r="W102" s="3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2:41" x14ac:dyDescent="0.2">
      <c r="B103" s="33"/>
      <c r="C103" s="3"/>
      <c r="D103" s="3"/>
      <c r="E103" s="3"/>
      <c r="F103" s="3"/>
      <c r="G103" s="33"/>
      <c r="H103" s="33"/>
      <c r="I103" s="33"/>
      <c r="J103" s="33"/>
      <c r="K103" s="33"/>
      <c r="L103" s="33"/>
      <c r="M103" s="33"/>
      <c r="N103" s="33"/>
      <c r="O103" s="3"/>
      <c r="P103" s="3"/>
      <c r="Q103" s="3"/>
      <c r="R103" s="3"/>
      <c r="S103" s="3"/>
      <c r="T103" s="3"/>
      <c r="U103" s="3"/>
      <c r="V103" s="3"/>
      <c r="W103" s="3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2:41" x14ac:dyDescent="0.2">
      <c r="B104" s="33"/>
      <c r="C104" s="3"/>
      <c r="D104" s="3"/>
      <c r="E104" s="3"/>
      <c r="F104" s="3"/>
      <c r="G104" s="33"/>
      <c r="H104" s="33"/>
      <c r="I104" s="33"/>
      <c r="J104" s="33"/>
      <c r="K104" s="33"/>
      <c r="L104" s="33"/>
      <c r="M104" s="33"/>
      <c r="N104" s="33"/>
      <c r="O104" s="3"/>
      <c r="P104" s="3"/>
      <c r="Q104" s="3"/>
      <c r="R104" s="3"/>
      <c r="S104" s="3"/>
      <c r="T104" s="3"/>
      <c r="U104" s="3"/>
      <c r="V104" s="3"/>
      <c r="W104" s="3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2:41" x14ac:dyDescent="0.2">
      <c r="B105" s="33"/>
      <c r="C105" s="3"/>
      <c r="D105" s="3"/>
      <c r="E105" s="3"/>
      <c r="F105" s="3"/>
      <c r="G105" s="33"/>
      <c r="H105" s="33"/>
      <c r="I105" s="33"/>
      <c r="J105" s="33"/>
      <c r="K105" s="33"/>
      <c r="L105" s="33"/>
      <c r="M105" s="33"/>
      <c r="N105" s="33"/>
      <c r="O105" s="3"/>
      <c r="P105" s="3"/>
      <c r="Q105" s="3"/>
      <c r="R105" s="3"/>
      <c r="S105" s="3"/>
      <c r="T105" s="3"/>
      <c r="U105" s="3"/>
      <c r="V105" s="3"/>
      <c r="W105" s="3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2:41" x14ac:dyDescent="0.2">
      <c r="B106" s="33"/>
      <c r="C106" s="3"/>
      <c r="D106" s="3"/>
      <c r="E106" s="3"/>
      <c r="F106" s="3"/>
      <c r="G106" s="33"/>
      <c r="H106" s="33"/>
      <c r="I106" s="33"/>
      <c r="J106" s="33"/>
      <c r="K106" s="33"/>
      <c r="L106" s="33"/>
      <c r="M106" s="33"/>
      <c r="N106" s="33"/>
      <c r="O106" s="3"/>
      <c r="P106" s="3"/>
      <c r="Q106" s="3"/>
      <c r="R106" s="3"/>
      <c r="S106" s="3"/>
      <c r="T106" s="3"/>
      <c r="U106" s="3"/>
      <c r="V106" s="3"/>
      <c r="W106" s="3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2:41" x14ac:dyDescent="0.2">
      <c r="B107" s="33"/>
      <c r="C107" s="3"/>
      <c r="D107" s="3"/>
      <c r="E107" s="3"/>
      <c r="F107" s="3"/>
      <c r="G107" s="33"/>
      <c r="H107" s="33"/>
      <c r="I107" s="33"/>
      <c r="J107" s="33"/>
      <c r="K107" s="33"/>
      <c r="L107" s="33"/>
      <c r="M107" s="33"/>
      <c r="N107" s="33"/>
      <c r="O107" s="3"/>
      <c r="P107" s="3"/>
      <c r="Q107" s="3"/>
      <c r="R107" s="3"/>
      <c r="S107" s="3"/>
      <c r="T107" s="3"/>
      <c r="U107" s="3"/>
      <c r="V107" s="3"/>
      <c r="W107" s="3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2:41" x14ac:dyDescent="0.2">
      <c r="B108" s="33"/>
      <c r="C108" s="3"/>
      <c r="D108" s="3"/>
      <c r="E108" s="3"/>
      <c r="F108" s="3"/>
      <c r="G108" s="33"/>
      <c r="H108" s="33"/>
      <c r="I108" s="33"/>
      <c r="J108" s="33"/>
      <c r="K108" s="33"/>
      <c r="L108" s="33"/>
      <c r="M108" s="33"/>
      <c r="N108" s="33"/>
      <c r="O108" s="3"/>
      <c r="P108" s="3"/>
      <c r="Q108" s="3"/>
      <c r="R108" s="3"/>
      <c r="S108" s="3"/>
      <c r="T108" s="3"/>
      <c r="U108" s="3"/>
      <c r="V108" s="3"/>
      <c r="W108" s="3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2:41" x14ac:dyDescent="0.2">
      <c r="B109" s="33"/>
      <c r="C109" s="3"/>
      <c r="D109" s="3"/>
      <c r="E109" s="3"/>
      <c r="F109" s="3"/>
      <c r="G109" s="33"/>
      <c r="H109" s="33"/>
      <c r="I109" s="33"/>
      <c r="J109" s="33"/>
      <c r="K109" s="33"/>
      <c r="L109" s="33"/>
      <c r="M109" s="33"/>
      <c r="N109" s="33"/>
      <c r="O109" s="3"/>
      <c r="P109" s="3"/>
      <c r="Q109" s="3"/>
      <c r="R109" s="3"/>
      <c r="S109" s="3"/>
      <c r="T109" s="3"/>
      <c r="U109" s="3"/>
      <c r="V109" s="3"/>
      <c r="W109" s="3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2:41" x14ac:dyDescent="0.2">
      <c r="B110" s="33"/>
      <c r="C110" s="3"/>
      <c r="D110" s="3"/>
      <c r="E110" s="3"/>
      <c r="F110" s="3"/>
      <c r="G110" s="33"/>
      <c r="H110" s="33"/>
      <c r="I110" s="33"/>
      <c r="J110" s="33"/>
      <c r="K110" s="33"/>
      <c r="L110" s="33"/>
      <c r="M110" s="33"/>
      <c r="N110" s="33"/>
      <c r="O110" s="3"/>
      <c r="P110" s="3"/>
      <c r="Q110" s="3"/>
      <c r="R110" s="3"/>
      <c r="S110" s="3"/>
      <c r="T110" s="3"/>
      <c r="U110" s="3"/>
      <c r="V110" s="3"/>
      <c r="W110" s="3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2:41" x14ac:dyDescent="0.2">
      <c r="B111" s="33"/>
      <c r="C111" s="3"/>
      <c r="D111" s="3"/>
      <c r="E111" s="3"/>
      <c r="F111" s="3"/>
      <c r="G111" s="33"/>
      <c r="H111" s="33"/>
      <c r="I111" s="33"/>
      <c r="J111" s="33"/>
      <c r="K111" s="33"/>
      <c r="L111" s="33"/>
      <c r="M111" s="33"/>
      <c r="N111" s="33"/>
      <c r="O111" s="3"/>
      <c r="P111" s="3"/>
      <c r="Q111" s="3"/>
      <c r="R111" s="3"/>
      <c r="S111" s="3"/>
      <c r="T111" s="3"/>
      <c r="U111" s="3"/>
      <c r="V111" s="3"/>
      <c r="W111" s="3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2:41" x14ac:dyDescent="0.2">
      <c r="B112" s="33"/>
      <c r="C112" s="3"/>
      <c r="D112" s="3"/>
      <c r="E112" s="3"/>
      <c r="F112" s="3"/>
      <c r="G112" s="33"/>
      <c r="H112" s="33"/>
      <c r="I112" s="33"/>
      <c r="J112" s="33"/>
      <c r="K112" s="33"/>
      <c r="L112" s="33"/>
      <c r="M112" s="33"/>
      <c r="N112" s="33"/>
      <c r="O112" s="3"/>
      <c r="P112" s="3"/>
      <c r="Q112" s="3"/>
      <c r="R112" s="3"/>
      <c r="S112" s="3"/>
      <c r="T112" s="3"/>
      <c r="U112" s="3"/>
      <c r="V112" s="3"/>
      <c r="W112" s="3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2:41" x14ac:dyDescent="0.2">
      <c r="B113" s="33"/>
      <c r="C113" s="3"/>
      <c r="D113" s="3"/>
      <c r="E113" s="3"/>
      <c r="F113" s="3"/>
      <c r="G113" s="33"/>
      <c r="H113" s="33"/>
      <c r="I113" s="33"/>
      <c r="J113" s="33"/>
      <c r="K113" s="33"/>
      <c r="L113" s="33"/>
      <c r="M113" s="33"/>
      <c r="N113" s="33"/>
      <c r="O113" s="3"/>
      <c r="P113" s="3"/>
      <c r="Q113" s="3"/>
      <c r="R113" s="3"/>
      <c r="S113" s="3"/>
      <c r="T113" s="3"/>
      <c r="U113" s="3"/>
      <c r="V113" s="3"/>
      <c r="W113" s="3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2:41" x14ac:dyDescent="0.2">
      <c r="B114" s="33"/>
      <c r="C114" s="3"/>
      <c r="D114" s="3"/>
      <c r="E114" s="3"/>
      <c r="F114" s="3"/>
      <c r="G114" s="33"/>
      <c r="H114" s="33"/>
      <c r="I114" s="33"/>
      <c r="J114" s="33"/>
      <c r="K114" s="33"/>
      <c r="L114" s="33"/>
      <c r="M114" s="33"/>
      <c r="N114" s="33"/>
      <c r="O114" s="3"/>
      <c r="P114" s="3"/>
      <c r="Q114" s="3"/>
      <c r="R114" s="3"/>
      <c r="S114" s="3"/>
      <c r="T114" s="3"/>
      <c r="U114" s="3"/>
      <c r="V114" s="3"/>
      <c r="W114" s="3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2:41" x14ac:dyDescent="0.2">
      <c r="B115" s="33"/>
      <c r="C115" s="3"/>
      <c r="D115" s="3"/>
      <c r="E115" s="3"/>
      <c r="F115" s="3"/>
      <c r="G115" s="33"/>
      <c r="H115" s="33"/>
      <c r="I115" s="33"/>
      <c r="J115" s="33"/>
      <c r="K115" s="33"/>
      <c r="L115" s="33"/>
      <c r="M115" s="33"/>
      <c r="N115" s="33"/>
      <c r="O115" s="3"/>
      <c r="P115" s="3"/>
      <c r="Q115" s="3"/>
      <c r="R115" s="3"/>
      <c r="S115" s="3"/>
      <c r="T115" s="3"/>
      <c r="U115" s="3"/>
      <c r="V115" s="3"/>
      <c r="W115" s="3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2:41" x14ac:dyDescent="0.2">
      <c r="B116" s="33"/>
      <c r="C116" s="3"/>
      <c r="D116" s="3"/>
      <c r="E116" s="3"/>
      <c r="F116" s="3"/>
      <c r="G116" s="33"/>
      <c r="H116" s="33"/>
      <c r="I116" s="33"/>
      <c r="J116" s="33"/>
      <c r="K116" s="33"/>
      <c r="L116" s="33"/>
      <c r="M116" s="33"/>
      <c r="N116" s="33"/>
      <c r="O116" s="3"/>
      <c r="P116" s="3"/>
      <c r="Q116" s="3"/>
      <c r="R116" s="3"/>
      <c r="S116" s="3"/>
      <c r="T116" s="3"/>
      <c r="U116" s="3"/>
      <c r="V116" s="3"/>
      <c r="W116" s="3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2:41" x14ac:dyDescent="0.2">
      <c r="B117" s="33"/>
      <c r="C117" s="3"/>
      <c r="D117" s="3"/>
      <c r="E117" s="3"/>
      <c r="F117" s="3"/>
      <c r="G117" s="33"/>
      <c r="H117" s="33"/>
      <c r="I117" s="33"/>
      <c r="J117" s="33"/>
      <c r="K117" s="33"/>
      <c r="L117" s="33"/>
      <c r="M117" s="33"/>
      <c r="N117" s="33"/>
      <c r="O117" s="3"/>
      <c r="P117" s="3"/>
      <c r="Q117" s="3"/>
      <c r="R117" s="3"/>
      <c r="S117" s="3"/>
      <c r="T117" s="3"/>
      <c r="U117" s="3"/>
      <c r="V117" s="3"/>
      <c r="W117" s="3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2:41" x14ac:dyDescent="0.2">
      <c r="B118" s="33"/>
      <c r="C118" s="3"/>
      <c r="D118" s="3"/>
      <c r="E118" s="3"/>
      <c r="F118" s="3"/>
      <c r="G118" s="33"/>
      <c r="H118" s="33"/>
      <c r="I118" s="33"/>
      <c r="J118" s="33"/>
      <c r="K118" s="33"/>
      <c r="L118" s="33"/>
      <c r="M118" s="33"/>
      <c r="N118" s="33"/>
      <c r="O118" s="3"/>
      <c r="P118" s="3"/>
      <c r="Q118" s="3"/>
      <c r="R118" s="3"/>
      <c r="S118" s="3"/>
      <c r="T118" s="3"/>
      <c r="U118" s="3"/>
      <c r="V118" s="3"/>
      <c r="W118" s="3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2:41" x14ac:dyDescent="0.2">
      <c r="B119" s="33"/>
      <c r="C119" s="3"/>
      <c r="D119" s="3"/>
      <c r="E119" s="3"/>
      <c r="F119" s="3"/>
      <c r="G119" s="33"/>
      <c r="H119" s="33"/>
      <c r="I119" s="33"/>
      <c r="J119" s="33"/>
      <c r="K119" s="33"/>
      <c r="L119" s="33"/>
      <c r="M119" s="33"/>
      <c r="N119" s="33"/>
      <c r="O119" s="3"/>
      <c r="P119" s="3"/>
      <c r="Q119" s="3"/>
      <c r="R119" s="3"/>
      <c r="S119" s="3"/>
      <c r="T119" s="3"/>
      <c r="U119" s="3"/>
      <c r="V119" s="3"/>
      <c r="W119" s="3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2:41" x14ac:dyDescent="0.2">
      <c r="B120" s="33"/>
      <c r="C120" s="3"/>
      <c r="D120" s="3"/>
      <c r="E120" s="3"/>
      <c r="F120" s="3"/>
      <c r="G120" s="33"/>
      <c r="H120" s="33"/>
      <c r="I120" s="33"/>
      <c r="J120" s="33"/>
      <c r="K120" s="33"/>
      <c r="L120" s="33"/>
      <c r="M120" s="33"/>
      <c r="N120" s="33"/>
      <c r="O120" s="3"/>
      <c r="P120" s="3"/>
      <c r="Q120" s="3"/>
      <c r="R120" s="3"/>
      <c r="S120" s="3"/>
      <c r="T120" s="3"/>
      <c r="U120" s="3"/>
      <c r="V120" s="3"/>
      <c r="W120" s="3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2:41" x14ac:dyDescent="0.2">
      <c r="B121" s="33"/>
      <c r="C121" s="3"/>
      <c r="D121" s="3"/>
      <c r="E121" s="3"/>
      <c r="F121" s="3"/>
      <c r="G121" s="33"/>
      <c r="H121" s="33"/>
      <c r="I121" s="33"/>
      <c r="J121" s="33"/>
      <c r="K121" s="33"/>
      <c r="L121" s="33"/>
      <c r="M121" s="33"/>
      <c r="N121" s="33"/>
      <c r="O121" s="3"/>
      <c r="P121" s="3"/>
      <c r="Q121" s="3"/>
      <c r="R121" s="3"/>
      <c r="S121" s="3"/>
      <c r="T121" s="3"/>
      <c r="U121" s="3"/>
      <c r="V121" s="3"/>
      <c r="W121" s="3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2:41" x14ac:dyDescent="0.2">
      <c r="B122" s="33"/>
      <c r="C122" s="3"/>
      <c r="D122" s="3"/>
      <c r="E122" s="3"/>
      <c r="F122" s="3"/>
      <c r="G122" s="33"/>
      <c r="H122" s="33"/>
      <c r="I122" s="33"/>
      <c r="J122" s="33"/>
      <c r="K122" s="33"/>
      <c r="L122" s="33"/>
      <c r="M122" s="33"/>
      <c r="N122" s="33"/>
      <c r="O122" s="3"/>
      <c r="P122" s="3"/>
      <c r="Q122" s="3"/>
      <c r="R122" s="3"/>
      <c r="S122" s="3"/>
      <c r="T122" s="3"/>
      <c r="U122" s="3"/>
      <c r="V122" s="3"/>
      <c r="W122" s="3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2:41" x14ac:dyDescent="0.2">
      <c r="B123" s="33"/>
      <c r="C123" s="3"/>
      <c r="D123" s="3"/>
      <c r="E123" s="3"/>
      <c r="F123" s="3"/>
      <c r="G123" s="33"/>
      <c r="H123" s="33"/>
      <c r="I123" s="33"/>
      <c r="J123" s="33"/>
      <c r="K123" s="33"/>
      <c r="L123" s="33"/>
      <c r="M123" s="33"/>
      <c r="N123" s="33"/>
      <c r="O123" s="3"/>
      <c r="P123" s="3"/>
      <c r="Q123" s="3"/>
      <c r="R123" s="3"/>
      <c r="S123" s="3"/>
      <c r="T123" s="3"/>
      <c r="U123" s="3"/>
      <c r="V123" s="3"/>
      <c r="W123" s="3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2:41" x14ac:dyDescent="0.2">
      <c r="B124" s="33"/>
      <c r="C124" s="3"/>
      <c r="D124" s="3"/>
      <c r="E124" s="3"/>
      <c r="F124" s="3"/>
      <c r="G124" s="33"/>
      <c r="H124" s="33"/>
      <c r="I124" s="33"/>
      <c r="J124" s="33"/>
      <c r="K124" s="33"/>
      <c r="L124" s="33"/>
      <c r="M124" s="33"/>
      <c r="N124" s="33"/>
      <c r="O124" s="3"/>
      <c r="P124" s="3"/>
      <c r="Q124" s="3"/>
      <c r="R124" s="3"/>
      <c r="S124" s="3"/>
      <c r="T124" s="3"/>
      <c r="U124" s="3"/>
      <c r="V124" s="3"/>
      <c r="W124" s="3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2:41" x14ac:dyDescent="0.2">
      <c r="B125" s="33"/>
      <c r="C125" s="3"/>
      <c r="D125" s="3"/>
      <c r="E125" s="3"/>
      <c r="F125" s="3"/>
      <c r="G125" s="33"/>
      <c r="H125" s="33"/>
      <c r="I125" s="33"/>
      <c r="J125" s="33"/>
      <c r="K125" s="33"/>
      <c r="L125" s="33"/>
      <c r="M125" s="33"/>
      <c r="N125" s="33"/>
      <c r="O125" s="3"/>
      <c r="P125" s="3"/>
      <c r="Q125" s="3"/>
      <c r="R125" s="3"/>
      <c r="S125" s="3"/>
      <c r="T125" s="3"/>
      <c r="U125" s="3"/>
      <c r="V125" s="3"/>
      <c r="W125" s="3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2:41" x14ac:dyDescent="0.2">
      <c r="B126" s="33"/>
      <c r="C126" s="3"/>
      <c r="D126" s="3"/>
      <c r="E126" s="3"/>
      <c r="F126" s="3"/>
      <c r="G126" s="33"/>
      <c r="H126" s="33"/>
      <c r="I126" s="33"/>
      <c r="J126" s="33"/>
      <c r="K126" s="33"/>
      <c r="L126" s="33"/>
      <c r="M126" s="33"/>
      <c r="N126" s="33"/>
      <c r="O126" s="3"/>
      <c r="P126" s="3"/>
      <c r="Q126" s="3"/>
      <c r="R126" s="3"/>
      <c r="S126" s="3"/>
      <c r="T126" s="3"/>
      <c r="U126" s="3"/>
      <c r="V126" s="3"/>
      <c r="W126" s="3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2:41" x14ac:dyDescent="0.2">
      <c r="B127" s="33"/>
      <c r="C127" s="3"/>
      <c r="D127" s="3"/>
      <c r="E127" s="3"/>
      <c r="F127" s="3"/>
      <c r="G127" s="33"/>
      <c r="H127" s="33"/>
      <c r="I127" s="33"/>
      <c r="J127" s="33"/>
      <c r="K127" s="33"/>
      <c r="L127" s="33"/>
      <c r="M127" s="33"/>
      <c r="N127" s="33"/>
      <c r="O127" s="3"/>
      <c r="P127" s="3"/>
      <c r="Q127" s="3"/>
      <c r="R127" s="3"/>
      <c r="S127" s="3"/>
      <c r="T127" s="3"/>
      <c r="U127" s="3"/>
      <c r="V127" s="3"/>
      <c r="W127" s="3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2:41" x14ac:dyDescent="0.2">
      <c r="B128" s="33"/>
      <c r="C128" s="3"/>
      <c r="D128" s="3"/>
      <c r="E128" s="3"/>
      <c r="F128" s="3"/>
      <c r="G128" s="33"/>
      <c r="H128" s="33"/>
      <c r="I128" s="33"/>
      <c r="J128" s="33"/>
      <c r="K128" s="33"/>
      <c r="L128" s="33"/>
      <c r="M128" s="33"/>
      <c r="N128" s="33"/>
      <c r="O128" s="3"/>
      <c r="P128" s="3"/>
      <c r="Q128" s="3"/>
      <c r="R128" s="3"/>
      <c r="S128" s="3"/>
      <c r="T128" s="3"/>
      <c r="U128" s="3"/>
      <c r="V128" s="3"/>
      <c r="W128" s="3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2:41" x14ac:dyDescent="0.2">
      <c r="B129" s="33"/>
      <c r="C129" s="3"/>
      <c r="D129" s="3"/>
      <c r="E129" s="3"/>
      <c r="F129" s="3"/>
      <c r="G129" s="33"/>
      <c r="H129" s="33"/>
      <c r="I129" s="33"/>
      <c r="J129" s="33"/>
      <c r="K129" s="33"/>
      <c r="L129" s="33"/>
      <c r="M129" s="33"/>
      <c r="N129" s="33"/>
      <c r="O129" s="3"/>
      <c r="P129" s="3"/>
      <c r="Q129" s="3"/>
      <c r="R129" s="3"/>
      <c r="S129" s="3"/>
      <c r="T129" s="3"/>
      <c r="U129" s="3"/>
      <c r="V129" s="3"/>
      <c r="W129" s="3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2:41" x14ac:dyDescent="0.2">
      <c r="B130" s="33"/>
      <c r="C130" s="3"/>
      <c r="D130" s="3"/>
      <c r="E130" s="3"/>
      <c r="F130" s="3"/>
      <c r="G130" s="33"/>
      <c r="H130" s="33"/>
      <c r="I130" s="33"/>
      <c r="J130" s="33"/>
      <c r="K130" s="33"/>
      <c r="L130" s="33"/>
      <c r="M130" s="33"/>
      <c r="N130" s="33"/>
      <c r="O130" s="3"/>
      <c r="P130" s="3"/>
      <c r="Q130" s="3"/>
      <c r="R130" s="3"/>
      <c r="S130" s="3"/>
      <c r="T130" s="3"/>
      <c r="U130" s="3"/>
      <c r="V130" s="3"/>
      <c r="W130" s="3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2:41" x14ac:dyDescent="0.2">
      <c r="B131" s="33"/>
      <c r="C131" s="3"/>
      <c r="D131" s="3"/>
      <c r="E131" s="3"/>
      <c r="F131" s="3"/>
      <c r="G131" s="33"/>
      <c r="H131" s="33"/>
      <c r="I131" s="33"/>
      <c r="J131" s="33"/>
      <c r="K131" s="33"/>
      <c r="L131" s="33"/>
      <c r="M131" s="33"/>
      <c r="N131" s="33"/>
      <c r="O131" s="3"/>
      <c r="P131" s="3"/>
      <c r="Q131" s="3"/>
      <c r="R131" s="3"/>
      <c r="S131" s="3"/>
      <c r="T131" s="3"/>
      <c r="U131" s="3"/>
      <c r="V131" s="3"/>
      <c r="W131" s="3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2:41" x14ac:dyDescent="0.2">
      <c r="B132" s="33"/>
      <c r="C132" s="3"/>
      <c r="D132" s="3"/>
      <c r="E132" s="3"/>
      <c r="F132" s="3"/>
      <c r="G132" s="33"/>
      <c r="H132" s="33"/>
      <c r="I132" s="33"/>
      <c r="J132" s="33"/>
      <c r="K132" s="33"/>
      <c r="L132" s="33"/>
      <c r="M132" s="33"/>
      <c r="N132" s="33"/>
      <c r="O132" s="3"/>
      <c r="P132" s="3"/>
      <c r="Q132" s="3"/>
      <c r="R132" s="3"/>
      <c r="S132" s="3"/>
      <c r="T132" s="3"/>
      <c r="U132" s="3"/>
      <c r="V132" s="3"/>
      <c r="W132" s="3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2:41" x14ac:dyDescent="0.2">
      <c r="B133" s="33"/>
      <c r="C133" s="3"/>
      <c r="D133" s="3"/>
      <c r="E133" s="3"/>
      <c r="F133" s="3"/>
      <c r="G133" s="33"/>
      <c r="H133" s="33"/>
      <c r="I133" s="33"/>
      <c r="J133" s="33"/>
      <c r="K133" s="33"/>
      <c r="L133" s="33"/>
      <c r="M133" s="33"/>
      <c r="N133" s="33"/>
      <c r="O133" s="3"/>
      <c r="P133" s="3"/>
      <c r="Q133" s="3"/>
      <c r="R133" s="3"/>
      <c r="S133" s="3"/>
      <c r="T133" s="3"/>
      <c r="U133" s="3"/>
      <c r="V133" s="3"/>
      <c r="W133" s="3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2:41" x14ac:dyDescent="0.2">
      <c r="B134" s="33"/>
      <c r="C134" s="3"/>
      <c r="D134" s="3"/>
      <c r="E134" s="3"/>
      <c r="F134" s="3"/>
      <c r="G134" s="33"/>
      <c r="H134" s="33"/>
      <c r="I134" s="33"/>
      <c r="J134" s="33"/>
      <c r="K134" s="33"/>
      <c r="L134" s="33"/>
      <c r="M134" s="33"/>
      <c r="N134" s="33"/>
      <c r="O134" s="3"/>
      <c r="P134" s="3"/>
      <c r="Q134" s="3"/>
      <c r="R134" s="3"/>
      <c r="S134" s="3"/>
      <c r="T134" s="3"/>
      <c r="U134" s="3"/>
      <c r="V134" s="3"/>
      <c r="W134" s="3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2:41" x14ac:dyDescent="0.2">
      <c r="B135" s="33"/>
      <c r="C135" s="3"/>
      <c r="D135" s="3"/>
      <c r="E135" s="3"/>
      <c r="F135" s="3"/>
      <c r="G135" s="33"/>
      <c r="H135" s="33"/>
      <c r="I135" s="33"/>
      <c r="J135" s="33"/>
      <c r="K135" s="33"/>
      <c r="L135" s="33"/>
      <c r="M135" s="33"/>
      <c r="N135" s="33"/>
      <c r="O135" s="3"/>
      <c r="P135" s="3"/>
      <c r="Q135" s="3"/>
      <c r="R135" s="3"/>
      <c r="S135" s="3"/>
      <c r="T135" s="3"/>
      <c r="U135" s="3"/>
      <c r="V135" s="3"/>
      <c r="W135" s="3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2:41" x14ac:dyDescent="0.2">
      <c r="B136" s="33"/>
      <c r="C136" s="3"/>
      <c r="D136" s="3"/>
      <c r="E136" s="3"/>
      <c r="F136" s="3"/>
      <c r="G136" s="33"/>
      <c r="H136" s="33"/>
      <c r="I136" s="33"/>
      <c r="J136" s="33"/>
      <c r="K136" s="33"/>
      <c r="L136" s="33"/>
      <c r="M136" s="33"/>
      <c r="N136" s="33"/>
      <c r="O136" s="3"/>
      <c r="P136" s="3"/>
      <c r="Q136" s="3"/>
      <c r="R136" s="3"/>
      <c r="S136" s="3"/>
      <c r="T136" s="3"/>
      <c r="U136" s="3"/>
      <c r="V136" s="3"/>
      <c r="W136" s="3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2:41" x14ac:dyDescent="0.2">
      <c r="B137" s="33"/>
      <c r="C137" s="3"/>
      <c r="D137" s="3"/>
      <c r="E137" s="3"/>
      <c r="F137" s="3"/>
      <c r="G137" s="33"/>
      <c r="H137" s="33"/>
      <c r="I137" s="33"/>
      <c r="J137" s="33"/>
      <c r="K137" s="33"/>
      <c r="L137" s="33"/>
      <c r="M137" s="33"/>
      <c r="N137" s="33"/>
      <c r="O137" s="3"/>
      <c r="P137" s="3"/>
      <c r="Q137" s="3"/>
      <c r="R137" s="3"/>
      <c r="S137" s="3"/>
      <c r="T137" s="3"/>
      <c r="U137" s="3"/>
      <c r="V137" s="3"/>
      <c r="W137" s="3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2:41" x14ac:dyDescent="0.2">
      <c r="B138" s="33"/>
      <c r="C138" s="3"/>
      <c r="D138" s="3"/>
      <c r="E138" s="3"/>
      <c r="F138" s="3"/>
      <c r="G138" s="33"/>
      <c r="H138" s="33"/>
      <c r="I138" s="33"/>
      <c r="J138" s="33"/>
      <c r="K138" s="33"/>
      <c r="L138" s="33"/>
      <c r="M138" s="33"/>
      <c r="N138" s="33"/>
      <c r="O138" s="3"/>
      <c r="P138" s="3"/>
      <c r="Q138" s="3"/>
      <c r="R138" s="3"/>
      <c r="S138" s="3"/>
      <c r="T138" s="3"/>
      <c r="U138" s="3"/>
      <c r="V138" s="3"/>
      <c r="W138" s="3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2:41" x14ac:dyDescent="0.2">
      <c r="B139" s="33"/>
      <c r="C139" s="3"/>
      <c r="D139" s="3"/>
      <c r="E139" s="3"/>
      <c r="F139" s="3"/>
      <c r="G139" s="33"/>
      <c r="H139" s="33"/>
      <c r="I139" s="33"/>
      <c r="J139" s="33"/>
      <c r="K139" s="33"/>
      <c r="L139" s="33"/>
      <c r="M139" s="33"/>
      <c r="N139" s="33"/>
      <c r="O139" s="3"/>
      <c r="P139" s="3"/>
      <c r="Q139" s="3"/>
      <c r="R139" s="3"/>
      <c r="S139" s="3"/>
      <c r="T139" s="3"/>
      <c r="U139" s="3"/>
      <c r="V139" s="3"/>
      <c r="W139" s="3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2:41" x14ac:dyDescent="0.2">
      <c r="B140" s="33"/>
      <c r="C140" s="3"/>
      <c r="D140" s="3"/>
      <c r="E140" s="3"/>
      <c r="F140" s="3"/>
      <c r="G140" s="33"/>
      <c r="H140" s="33"/>
      <c r="I140" s="33"/>
      <c r="J140" s="33"/>
      <c r="K140" s="33"/>
      <c r="L140" s="33"/>
      <c r="M140" s="33"/>
      <c r="N140" s="33"/>
      <c r="O140" s="3"/>
      <c r="P140" s="3"/>
      <c r="Q140" s="3"/>
      <c r="R140" s="3"/>
      <c r="S140" s="3"/>
      <c r="T140" s="3"/>
      <c r="U140" s="3"/>
      <c r="V140" s="3"/>
      <c r="W140" s="3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2:41" x14ac:dyDescent="0.2">
      <c r="B141" s="33"/>
      <c r="C141" s="3"/>
      <c r="D141" s="3"/>
      <c r="E141" s="3"/>
      <c r="F141" s="3"/>
      <c r="G141" s="33"/>
      <c r="H141" s="33"/>
      <c r="I141" s="33"/>
      <c r="J141" s="33"/>
      <c r="K141" s="33"/>
      <c r="L141" s="33"/>
      <c r="M141" s="33"/>
      <c r="N141" s="33"/>
      <c r="O141" s="3"/>
      <c r="P141" s="3"/>
      <c r="Q141" s="3"/>
      <c r="R141" s="3"/>
      <c r="S141" s="3"/>
      <c r="T141" s="3"/>
      <c r="U141" s="3"/>
      <c r="V141" s="3"/>
      <c r="W141" s="3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2:41" x14ac:dyDescent="0.2">
      <c r="B142" s="33"/>
      <c r="C142" s="3"/>
      <c r="D142" s="3"/>
      <c r="E142" s="3"/>
      <c r="F142" s="3"/>
      <c r="G142" s="33"/>
      <c r="H142" s="33"/>
      <c r="I142" s="33"/>
      <c r="J142" s="33"/>
      <c r="K142" s="33"/>
      <c r="L142" s="33"/>
      <c r="M142" s="33"/>
      <c r="N142" s="33"/>
      <c r="O142" s="3"/>
      <c r="P142" s="3"/>
      <c r="Q142" s="3"/>
      <c r="R142" s="3"/>
      <c r="S142" s="3"/>
      <c r="T142" s="3"/>
      <c r="U142" s="3"/>
      <c r="V142" s="3"/>
      <c r="W142" s="3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2:41" x14ac:dyDescent="0.2">
      <c r="B143" s="33"/>
      <c r="C143" s="3"/>
      <c r="D143" s="3"/>
      <c r="E143" s="3"/>
      <c r="F143" s="3"/>
      <c r="G143" s="33"/>
      <c r="H143" s="33"/>
      <c r="I143" s="33"/>
      <c r="J143" s="33"/>
      <c r="K143" s="33"/>
      <c r="L143" s="33"/>
      <c r="M143" s="33"/>
      <c r="N143" s="33"/>
      <c r="O143" s="3"/>
      <c r="P143" s="3"/>
      <c r="Q143" s="3"/>
      <c r="R143" s="3"/>
      <c r="S143" s="3"/>
      <c r="T143" s="3"/>
      <c r="U143" s="3"/>
      <c r="V143" s="3"/>
      <c r="W143" s="3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2:41" x14ac:dyDescent="0.2">
      <c r="B144" s="33"/>
      <c r="C144" s="3"/>
      <c r="D144" s="3"/>
      <c r="E144" s="3"/>
      <c r="F144" s="3"/>
      <c r="G144" s="33"/>
      <c r="H144" s="33"/>
      <c r="I144" s="33"/>
      <c r="J144" s="33"/>
      <c r="K144" s="33"/>
      <c r="L144" s="33"/>
      <c r="M144" s="33"/>
      <c r="N144" s="33"/>
      <c r="O144" s="3"/>
      <c r="P144" s="3"/>
      <c r="Q144" s="3"/>
      <c r="R144" s="3"/>
      <c r="S144" s="3"/>
      <c r="T144" s="3"/>
      <c r="U144" s="3"/>
      <c r="V144" s="3"/>
      <c r="W144" s="3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2:41" x14ac:dyDescent="0.2">
      <c r="B145" s="33"/>
      <c r="C145" s="3"/>
      <c r="D145" s="3"/>
      <c r="E145" s="3"/>
      <c r="F145" s="3"/>
      <c r="G145" s="33"/>
      <c r="H145" s="33"/>
      <c r="I145" s="33"/>
      <c r="J145" s="33"/>
      <c r="K145" s="33"/>
      <c r="L145" s="33"/>
      <c r="M145" s="33"/>
      <c r="N145" s="33"/>
      <c r="O145" s="3"/>
      <c r="P145" s="3"/>
      <c r="Q145" s="3"/>
      <c r="R145" s="3"/>
      <c r="S145" s="3"/>
      <c r="T145" s="3"/>
      <c r="U145" s="3"/>
      <c r="V145" s="3"/>
      <c r="W145" s="3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2:41" x14ac:dyDescent="0.2">
      <c r="B146" s="33"/>
      <c r="C146" s="3"/>
      <c r="D146" s="3"/>
      <c r="E146" s="3"/>
      <c r="F146" s="3"/>
      <c r="G146" s="33"/>
      <c r="H146" s="33"/>
      <c r="I146" s="33"/>
      <c r="J146" s="33"/>
      <c r="K146" s="33"/>
      <c r="L146" s="33"/>
      <c r="M146" s="33"/>
      <c r="N146" s="33"/>
      <c r="O146" s="3"/>
      <c r="P146" s="3"/>
      <c r="Q146" s="3"/>
      <c r="R146" s="3"/>
      <c r="S146" s="3"/>
      <c r="T146" s="3"/>
      <c r="U146" s="3"/>
      <c r="V146" s="3"/>
      <c r="W146" s="3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2:41" x14ac:dyDescent="0.2">
      <c r="B147" s="33"/>
      <c r="C147" s="3"/>
      <c r="D147" s="3"/>
      <c r="E147" s="3"/>
      <c r="F147" s="3"/>
      <c r="G147" s="33"/>
      <c r="H147" s="33"/>
      <c r="I147" s="33"/>
      <c r="J147" s="33"/>
      <c r="K147" s="33"/>
      <c r="L147" s="33"/>
      <c r="M147" s="33"/>
      <c r="N147" s="33"/>
      <c r="O147" s="3"/>
      <c r="P147" s="3"/>
      <c r="Q147" s="3"/>
      <c r="R147" s="3"/>
      <c r="S147" s="3"/>
      <c r="T147" s="3"/>
      <c r="U147" s="3"/>
      <c r="V147" s="3"/>
      <c r="W147" s="3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2:41" x14ac:dyDescent="0.2">
      <c r="B148" s="33"/>
      <c r="C148" s="3"/>
      <c r="D148" s="3"/>
      <c r="E148" s="3"/>
      <c r="F148" s="3"/>
      <c r="G148" s="33"/>
      <c r="H148" s="33"/>
      <c r="I148" s="33"/>
      <c r="J148" s="33"/>
      <c r="K148" s="33"/>
      <c r="L148" s="33"/>
      <c r="M148" s="33"/>
      <c r="N148" s="33"/>
      <c r="O148" s="3"/>
      <c r="P148" s="3"/>
      <c r="Q148" s="3"/>
      <c r="R148" s="3"/>
      <c r="S148" s="3"/>
      <c r="T148" s="3"/>
      <c r="U148" s="3"/>
      <c r="V148" s="3"/>
      <c r="W148" s="3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2:41" x14ac:dyDescent="0.2">
      <c r="B149" s="33"/>
      <c r="C149" s="3"/>
      <c r="D149" s="3"/>
      <c r="E149" s="3"/>
      <c r="F149" s="3"/>
      <c r="G149" s="33"/>
      <c r="H149" s="33"/>
      <c r="I149" s="33"/>
      <c r="J149" s="33"/>
      <c r="K149" s="33"/>
      <c r="L149" s="33"/>
      <c r="M149" s="33"/>
      <c r="N149" s="33"/>
      <c r="O149" s="3"/>
      <c r="P149" s="3"/>
      <c r="Q149" s="3"/>
      <c r="R149" s="3"/>
      <c r="S149" s="3"/>
      <c r="T149" s="3"/>
      <c r="U149" s="3"/>
      <c r="V149" s="3"/>
      <c r="W149" s="3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2:41" x14ac:dyDescent="0.2">
      <c r="B150" s="33"/>
      <c r="C150" s="3"/>
      <c r="D150" s="3"/>
      <c r="E150" s="3"/>
      <c r="F150" s="3"/>
      <c r="G150" s="33"/>
      <c r="H150" s="33"/>
      <c r="I150" s="33"/>
      <c r="J150" s="33"/>
      <c r="K150" s="33"/>
      <c r="L150" s="33"/>
      <c r="M150" s="33"/>
      <c r="N150" s="33"/>
      <c r="O150" s="3"/>
      <c r="P150" s="3"/>
      <c r="Q150" s="3"/>
      <c r="R150" s="3"/>
      <c r="S150" s="3"/>
      <c r="T150" s="3"/>
      <c r="U150" s="3"/>
      <c r="V150" s="3"/>
      <c r="W150" s="3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2:41" x14ac:dyDescent="0.2">
      <c r="B151" s="33"/>
      <c r="C151" s="3"/>
      <c r="D151" s="3"/>
      <c r="E151" s="3"/>
      <c r="F151" s="3"/>
      <c r="G151" s="33"/>
      <c r="H151" s="33"/>
      <c r="I151" s="33"/>
      <c r="J151" s="33"/>
      <c r="K151" s="33"/>
      <c r="L151" s="33"/>
      <c r="M151" s="33"/>
      <c r="N151" s="33"/>
      <c r="O151" s="3"/>
      <c r="P151" s="3"/>
      <c r="Q151" s="3"/>
      <c r="R151" s="3"/>
      <c r="S151" s="3"/>
      <c r="T151" s="3"/>
      <c r="U151" s="3"/>
      <c r="V151" s="3"/>
      <c r="W151" s="3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2:41" x14ac:dyDescent="0.2">
      <c r="B152" s="33"/>
      <c r="C152" s="3"/>
      <c r="D152" s="3"/>
      <c r="E152" s="3"/>
      <c r="F152" s="3"/>
      <c r="G152" s="33"/>
      <c r="H152" s="33"/>
      <c r="I152" s="33"/>
      <c r="J152" s="33"/>
      <c r="K152" s="33"/>
      <c r="L152" s="33"/>
      <c r="M152" s="33"/>
      <c r="N152" s="33"/>
      <c r="O152" s="3"/>
      <c r="P152" s="3"/>
      <c r="Q152" s="3"/>
      <c r="R152" s="3"/>
      <c r="S152" s="3"/>
      <c r="T152" s="3"/>
      <c r="U152" s="3"/>
      <c r="V152" s="3"/>
      <c r="W152" s="3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2:41" x14ac:dyDescent="0.2">
      <c r="B153" s="33"/>
      <c r="C153" s="3"/>
      <c r="D153" s="3"/>
      <c r="E153" s="3"/>
      <c r="F153" s="3"/>
      <c r="G153" s="33"/>
      <c r="H153" s="33"/>
      <c r="I153" s="33"/>
      <c r="J153" s="33"/>
      <c r="K153" s="33"/>
      <c r="L153" s="33"/>
      <c r="M153" s="33"/>
      <c r="N153" s="33"/>
      <c r="O153" s="3"/>
      <c r="P153" s="3"/>
      <c r="Q153" s="3"/>
      <c r="R153" s="3"/>
      <c r="S153" s="3"/>
      <c r="T153" s="3"/>
      <c r="U153" s="3"/>
      <c r="V153" s="3"/>
      <c r="W153" s="3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2:41" x14ac:dyDescent="0.2">
      <c r="B154" s="33"/>
      <c r="C154" s="3"/>
      <c r="D154" s="3"/>
      <c r="E154" s="3"/>
      <c r="F154" s="3"/>
      <c r="G154" s="33"/>
      <c r="H154" s="33"/>
      <c r="I154" s="33"/>
      <c r="J154" s="33"/>
      <c r="K154" s="33"/>
      <c r="L154" s="33"/>
      <c r="M154" s="33"/>
      <c r="N154" s="33"/>
      <c r="O154" s="3"/>
      <c r="P154" s="3"/>
      <c r="Q154" s="3"/>
      <c r="R154" s="3"/>
      <c r="S154" s="3"/>
      <c r="T154" s="3"/>
      <c r="U154" s="3"/>
      <c r="V154" s="3"/>
      <c r="W154" s="3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2:41" x14ac:dyDescent="0.2">
      <c r="B155" s="33"/>
      <c r="C155" s="3"/>
      <c r="D155" s="3"/>
      <c r="E155" s="3"/>
      <c r="F155" s="3"/>
      <c r="G155" s="33"/>
      <c r="H155" s="33"/>
      <c r="I155" s="33"/>
      <c r="J155" s="33"/>
      <c r="K155" s="33"/>
      <c r="L155" s="33"/>
      <c r="M155" s="33"/>
      <c r="N155" s="33"/>
      <c r="O155" s="3"/>
      <c r="P155" s="3"/>
      <c r="Q155" s="3"/>
      <c r="R155" s="3"/>
      <c r="S155" s="3"/>
      <c r="T155" s="3"/>
      <c r="U155" s="3"/>
      <c r="V155" s="3"/>
      <c r="W155" s="3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2:41" x14ac:dyDescent="0.2">
      <c r="B156" s="33"/>
      <c r="C156" s="3"/>
      <c r="D156" s="3"/>
      <c r="E156" s="3"/>
      <c r="F156" s="3"/>
      <c r="G156" s="33"/>
      <c r="H156" s="33"/>
      <c r="I156" s="33"/>
      <c r="J156" s="33"/>
      <c r="K156" s="33"/>
      <c r="L156" s="33"/>
      <c r="M156" s="33"/>
      <c r="N156" s="33"/>
      <c r="O156" s="3"/>
      <c r="P156" s="3"/>
      <c r="Q156" s="3"/>
      <c r="R156" s="3"/>
      <c r="S156" s="3"/>
      <c r="T156" s="3"/>
      <c r="U156" s="3"/>
      <c r="V156" s="3"/>
      <c r="W156" s="3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2:41" x14ac:dyDescent="0.2">
      <c r="B157" s="33"/>
      <c r="C157" s="3"/>
      <c r="D157" s="3"/>
      <c r="E157" s="3"/>
      <c r="F157" s="3"/>
      <c r="G157" s="33"/>
      <c r="H157" s="33"/>
      <c r="I157" s="33"/>
      <c r="J157" s="33"/>
      <c r="K157" s="33"/>
      <c r="L157" s="33"/>
      <c r="M157" s="33"/>
      <c r="N157" s="33"/>
      <c r="O157" s="3"/>
      <c r="P157" s="3"/>
      <c r="Q157" s="3"/>
      <c r="R157" s="3"/>
      <c r="S157" s="3"/>
      <c r="T157" s="3"/>
      <c r="U157" s="3"/>
      <c r="V157" s="3"/>
      <c r="W157" s="3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2:41" x14ac:dyDescent="0.2">
      <c r="B158" s="33"/>
      <c r="C158" s="3"/>
      <c r="D158" s="3"/>
      <c r="E158" s="3"/>
      <c r="F158" s="3"/>
      <c r="G158" s="33"/>
      <c r="H158" s="33"/>
      <c r="I158" s="33"/>
      <c r="J158" s="33"/>
      <c r="K158" s="33"/>
      <c r="L158" s="33"/>
      <c r="M158" s="33"/>
      <c r="N158" s="33"/>
      <c r="O158" s="3"/>
      <c r="P158" s="3"/>
      <c r="Q158" s="3"/>
      <c r="R158" s="3"/>
      <c r="S158" s="3"/>
      <c r="T158" s="3"/>
      <c r="U158" s="3"/>
      <c r="V158" s="3"/>
      <c r="W158" s="3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2:41" x14ac:dyDescent="0.2">
      <c r="B159" s="33"/>
      <c r="C159" s="3"/>
      <c r="D159" s="3"/>
      <c r="E159" s="3"/>
      <c r="F159" s="3"/>
      <c r="G159" s="33"/>
      <c r="H159" s="33"/>
      <c r="I159" s="33"/>
      <c r="J159" s="33"/>
      <c r="K159" s="33"/>
      <c r="L159" s="33"/>
      <c r="M159" s="33"/>
      <c r="N159" s="33"/>
      <c r="O159" s="3"/>
      <c r="P159" s="3"/>
      <c r="Q159" s="3"/>
      <c r="R159" s="3"/>
      <c r="S159" s="3"/>
      <c r="T159" s="3"/>
      <c r="U159" s="3"/>
      <c r="V159" s="3"/>
      <c r="W159" s="3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2:41" x14ac:dyDescent="0.2">
      <c r="B160" s="33"/>
      <c r="C160" s="3"/>
      <c r="D160" s="3"/>
      <c r="E160" s="3"/>
      <c r="F160" s="3"/>
      <c r="G160" s="33"/>
      <c r="H160" s="33"/>
      <c r="I160" s="33"/>
      <c r="J160" s="33"/>
      <c r="K160" s="33"/>
      <c r="L160" s="33"/>
      <c r="M160" s="33"/>
      <c r="N160" s="33"/>
      <c r="O160" s="3"/>
      <c r="P160" s="3"/>
      <c r="Q160" s="3"/>
      <c r="R160" s="3"/>
      <c r="S160" s="3"/>
      <c r="T160" s="3"/>
      <c r="U160" s="3"/>
      <c r="V160" s="3"/>
      <c r="W160" s="3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2:41" x14ac:dyDescent="0.2">
      <c r="B161" s="33"/>
      <c r="C161" s="3"/>
      <c r="D161" s="3"/>
      <c r="E161" s="3"/>
      <c r="F161" s="3"/>
      <c r="G161" s="33"/>
      <c r="H161" s="33"/>
      <c r="I161" s="33"/>
      <c r="J161" s="33"/>
      <c r="K161" s="33"/>
      <c r="L161" s="33"/>
      <c r="M161" s="33"/>
      <c r="N161" s="33"/>
      <c r="O161" s="3"/>
      <c r="P161" s="3"/>
      <c r="Q161" s="3"/>
      <c r="R161" s="3"/>
      <c r="S161" s="3"/>
      <c r="T161" s="3"/>
      <c r="U161" s="3"/>
      <c r="V161" s="3"/>
      <c r="W161" s="3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2:41" x14ac:dyDescent="0.2">
      <c r="B162" s="33"/>
      <c r="C162" s="3"/>
      <c r="D162" s="3"/>
      <c r="E162" s="3"/>
      <c r="F162" s="3"/>
      <c r="G162" s="33"/>
      <c r="H162" s="33"/>
      <c r="I162" s="33"/>
      <c r="J162" s="33"/>
      <c r="K162" s="33"/>
      <c r="L162" s="33"/>
      <c r="M162" s="33"/>
      <c r="N162" s="33"/>
      <c r="O162" s="3"/>
      <c r="P162" s="3"/>
      <c r="Q162" s="3"/>
      <c r="R162" s="3"/>
      <c r="S162" s="3"/>
      <c r="T162" s="3"/>
      <c r="U162" s="3"/>
      <c r="V162" s="3"/>
      <c r="W162" s="3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2:41" x14ac:dyDescent="0.2">
      <c r="B163" s="33"/>
      <c r="C163" s="3"/>
      <c r="D163" s="3"/>
      <c r="E163" s="3"/>
      <c r="F163" s="3"/>
      <c r="G163" s="33"/>
      <c r="H163" s="33"/>
      <c r="I163" s="33"/>
      <c r="J163" s="33"/>
      <c r="K163" s="33"/>
      <c r="L163" s="33"/>
      <c r="M163" s="33"/>
      <c r="N163" s="33"/>
      <c r="O163" s="3"/>
      <c r="P163" s="3"/>
      <c r="Q163" s="3"/>
      <c r="R163" s="3"/>
      <c r="S163" s="3"/>
      <c r="T163" s="3"/>
      <c r="U163" s="3"/>
      <c r="V163" s="3"/>
      <c r="W163" s="3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2:41" x14ac:dyDescent="0.2">
      <c r="B164" s="33"/>
      <c r="C164" s="3"/>
      <c r="D164" s="3"/>
      <c r="E164" s="3"/>
      <c r="F164" s="3"/>
      <c r="G164" s="33"/>
      <c r="H164" s="33"/>
      <c r="I164" s="33"/>
      <c r="J164" s="33"/>
      <c r="K164" s="33"/>
      <c r="L164" s="33"/>
      <c r="M164" s="33"/>
      <c r="N164" s="33"/>
      <c r="O164" s="3"/>
      <c r="P164" s="3"/>
      <c r="Q164" s="3"/>
      <c r="R164" s="3"/>
      <c r="S164" s="3"/>
      <c r="T164" s="3"/>
      <c r="U164" s="3"/>
      <c r="V164" s="3"/>
      <c r="W164" s="3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2:41" x14ac:dyDescent="0.2">
      <c r="B165" s="33"/>
      <c r="C165" s="3"/>
      <c r="D165" s="3"/>
      <c r="E165" s="3"/>
      <c r="F165" s="3"/>
      <c r="G165" s="33"/>
      <c r="H165" s="33"/>
      <c r="I165" s="33"/>
      <c r="J165" s="33"/>
      <c r="K165" s="33"/>
      <c r="L165" s="33"/>
      <c r="M165" s="33"/>
      <c r="N165" s="33"/>
      <c r="O165" s="3"/>
      <c r="P165" s="3"/>
      <c r="Q165" s="3"/>
      <c r="R165" s="3"/>
      <c r="S165" s="3"/>
      <c r="T165" s="3"/>
      <c r="U165" s="3"/>
      <c r="V165" s="3"/>
      <c r="W165" s="3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2:41" x14ac:dyDescent="0.2">
      <c r="B166" s="33"/>
      <c r="C166" s="3"/>
      <c r="D166" s="3"/>
      <c r="E166" s="3"/>
      <c r="F166" s="3"/>
      <c r="G166" s="33"/>
      <c r="H166" s="33"/>
      <c r="I166" s="33"/>
      <c r="J166" s="33"/>
      <c r="K166" s="33"/>
      <c r="L166" s="33"/>
      <c r="M166" s="33"/>
      <c r="N166" s="33"/>
      <c r="O166" s="3"/>
      <c r="P166" s="3"/>
      <c r="Q166" s="3"/>
      <c r="R166" s="3"/>
      <c r="S166" s="3"/>
      <c r="T166" s="3"/>
      <c r="U166" s="3"/>
      <c r="V166" s="3"/>
      <c r="W166" s="3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2:41" x14ac:dyDescent="0.2">
      <c r="B167" s="33"/>
      <c r="C167" s="3"/>
      <c r="D167" s="3"/>
      <c r="E167" s="3"/>
      <c r="F167" s="3"/>
      <c r="G167" s="33"/>
      <c r="H167" s="33"/>
      <c r="I167" s="33"/>
      <c r="J167" s="33"/>
      <c r="K167" s="33"/>
      <c r="L167" s="33"/>
      <c r="M167" s="33"/>
      <c r="N167" s="33"/>
      <c r="O167" s="3"/>
      <c r="P167" s="3"/>
      <c r="Q167" s="3"/>
      <c r="R167" s="3"/>
      <c r="S167" s="3"/>
      <c r="T167" s="3"/>
      <c r="U167" s="3"/>
      <c r="V167" s="3"/>
      <c r="W167" s="3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2:41" x14ac:dyDescent="0.2">
      <c r="B168" s="33"/>
      <c r="C168" s="3"/>
      <c r="D168" s="3"/>
      <c r="E168" s="3"/>
      <c r="F168" s="3"/>
      <c r="G168" s="33"/>
      <c r="H168" s="33"/>
      <c r="I168" s="33"/>
      <c r="J168" s="33"/>
      <c r="K168" s="33"/>
      <c r="L168" s="33"/>
      <c r="M168" s="33"/>
      <c r="N168" s="33"/>
      <c r="O168" s="3"/>
      <c r="P168" s="3"/>
      <c r="Q168" s="3"/>
      <c r="R168" s="3"/>
      <c r="S168" s="3"/>
      <c r="T168" s="3"/>
      <c r="U168" s="3"/>
      <c r="V168" s="3"/>
      <c r="W168" s="3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2:41" x14ac:dyDescent="0.2">
      <c r="B169" s="33"/>
      <c r="C169" s="3"/>
      <c r="D169" s="3"/>
      <c r="E169" s="3"/>
      <c r="F169" s="3"/>
      <c r="G169" s="33"/>
      <c r="H169" s="33"/>
      <c r="I169" s="33"/>
      <c r="J169" s="33"/>
      <c r="K169" s="33"/>
      <c r="L169" s="33"/>
      <c r="M169" s="33"/>
      <c r="N169" s="33"/>
      <c r="O169" s="3"/>
      <c r="P169" s="3"/>
      <c r="Q169" s="3"/>
      <c r="R169" s="3"/>
      <c r="S169" s="3"/>
      <c r="T169" s="3"/>
      <c r="U169" s="3"/>
      <c r="V169" s="3"/>
      <c r="W169" s="3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2:41" x14ac:dyDescent="0.2">
      <c r="B170" s="33"/>
      <c r="C170" s="3"/>
      <c r="D170" s="3"/>
      <c r="E170" s="3"/>
      <c r="F170" s="3"/>
      <c r="G170" s="33"/>
      <c r="H170" s="33"/>
      <c r="I170" s="33"/>
      <c r="J170" s="33"/>
      <c r="K170" s="33"/>
      <c r="L170" s="33"/>
      <c r="M170" s="33"/>
      <c r="N170" s="33"/>
      <c r="O170" s="3"/>
      <c r="P170" s="3"/>
      <c r="Q170" s="3"/>
      <c r="R170" s="3"/>
      <c r="S170" s="3"/>
      <c r="T170" s="3"/>
      <c r="U170" s="3"/>
      <c r="V170" s="3"/>
      <c r="W170" s="3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2:41" x14ac:dyDescent="0.2">
      <c r="B171" s="33"/>
      <c r="C171" s="3"/>
      <c r="D171" s="3"/>
      <c r="E171" s="3"/>
      <c r="F171" s="3"/>
      <c r="G171" s="33"/>
      <c r="H171" s="33"/>
      <c r="I171" s="33"/>
      <c r="J171" s="33"/>
      <c r="K171" s="33"/>
      <c r="L171" s="33"/>
      <c r="M171" s="33"/>
      <c r="N171" s="33"/>
      <c r="O171" s="3"/>
      <c r="P171" s="3"/>
      <c r="Q171" s="3"/>
      <c r="R171" s="3"/>
      <c r="S171" s="3"/>
      <c r="T171" s="3"/>
      <c r="U171" s="3"/>
      <c r="V171" s="3"/>
      <c r="W171" s="3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2:41" x14ac:dyDescent="0.2">
      <c r="B172" s="33"/>
      <c r="C172" s="3"/>
      <c r="D172" s="3"/>
      <c r="E172" s="3"/>
      <c r="F172" s="3"/>
      <c r="G172" s="33"/>
      <c r="H172" s="33"/>
      <c r="I172" s="33"/>
      <c r="J172" s="33"/>
      <c r="K172" s="33"/>
      <c r="L172" s="33"/>
      <c r="M172" s="33"/>
      <c r="N172" s="33"/>
      <c r="O172" s="3"/>
      <c r="P172" s="3"/>
      <c r="Q172" s="3"/>
      <c r="R172" s="3"/>
      <c r="S172" s="3"/>
      <c r="T172" s="3"/>
      <c r="U172" s="3"/>
      <c r="V172" s="3"/>
      <c r="W172" s="3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2:41" x14ac:dyDescent="0.2">
      <c r="B173" s="33"/>
      <c r="C173" s="3"/>
      <c r="D173" s="3"/>
      <c r="E173" s="3"/>
      <c r="F173" s="3"/>
      <c r="G173" s="33"/>
      <c r="H173" s="33"/>
      <c r="I173" s="33"/>
      <c r="J173" s="33"/>
      <c r="K173" s="33"/>
      <c r="L173" s="33"/>
      <c r="M173" s="33"/>
      <c r="N173" s="33"/>
      <c r="O173" s="3"/>
      <c r="P173" s="3"/>
      <c r="Q173" s="3"/>
      <c r="R173" s="3"/>
      <c r="S173" s="3"/>
      <c r="T173" s="3"/>
      <c r="U173" s="3"/>
      <c r="V173" s="3"/>
      <c r="W173" s="3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2:41" x14ac:dyDescent="0.2">
      <c r="B174" s="33"/>
      <c r="C174" s="3"/>
      <c r="D174" s="3"/>
      <c r="E174" s="3"/>
      <c r="F174" s="3"/>
      <c r="G174" s="33"/>
      <c r="H174" s="33"/>
      <c r="I174" s="33"/>
      <c r="J174" s="33"/>
      <c r="K174" s="33"/>
      <c r="L174" s="33"/>
      <c r="M174" s="33"/>
      <c r="N174" s="33"/>
      <c r="O174" s="3"/>
      <c r="P174" s="3"/>
      <c r="Q174" s="3"/>
      <c r="R174" s="3"/>
      <c r="S174" s="3"/>
      <c r="T174" s="3"/>
      <c r="U174" s="3"/>
      <c r="V174" s="3"/>
      <c r="W174" s="3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2:41" x14ac:dyDescent="0.2">
      <c r="B175" s="33"/>
      <c r="C175" s="3"/>
      <c r="D175" s="3"/>
      <c r="E175" s="3"/>
      <c r="F175" s="3"/>
      <c r="G175" s="33"/>
      <c r="H175" s="33"/>
      <c r="I175" s="33"/>
      <c r="J175" s="33"/>
      <c r="K175" s="33"/>
      <c r="L175" s="33"/>
      <c r="M175" s="33"/>
      <c r="N175" s="33"/>
      <c r="O175" s="3"/>
      <c r="P175" s="3"/>
      <c r="Q175" s="3"/>
      <c r="R175" s="3"/>
      <c r="S175" s="3"/>
      <c r="T175" s="3"/>
      <c r="U175" s="3"/>
      <c r="V175" s="3"/>
      <c r="W175" s="3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2:41" x14ac:dyDescent="0.2">
      <c r="B176" s="33"/>
      <c r="C176" s="3"/>
      <c r="D176" s="3"/>
      <c r="E176" s="3"/>
      <c r="F176" s="3"/>
      <c r="G176" s="33"/>
      <c r="H176" s="33"/>
      <c r="I176" s="33"/>
      <c r="J176" s="33"/>
      <c r="K176" s="33"/>
      <c r="L176" s="33"/>
      <c r="M176" s="33"/>
      <c r="N176" s="33"/>
      <c r="O176" s="3"/>
      <c r="P176" s="3"/>
      <c r="Q176" s="3"/>
      <c r="R176" s="3"/>
      <c r="S176" s="3"/>
      <c r="T176" s="3"/>
      <c r="U176" s="3"/>
      <c r="V176" s="3"/>
      <c r="W176" s="3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2:41" x14ac:dyDescent="0.2">
      <c r="B177" s="33"/>
      <c r="C177" s="3"/>
      <c r="D177" s="3"/>
      <c r="E177" s="3"/>
      <c r="F177" s="3"/>
      <c r="G177" s="33"/>
      <c r="H177" s="33"/>
      <c r="I177" s="33"/>
      <c r="J177" s="33"/>
      <c r="K177" s="33"/>
      <c r="L177" s="33"/>
      <c r="M177" s="33"/>
      <c r="N177" s="33"/>
      <c r="O177" s="3"/>
      <c r="P177" s="3"/>
      <c r="Q177" s="3"/>
      <c r="R177" s="3"/>
      <c r="S177" s="3"/>
      <c r="T177" s="3"/>
      <c r="U177" s="3"/>
      <c r="V177" s="3"/>
      <c r="W177" s="3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2:41" x14ac:dyDescent="0.2">
      <c r="B178" s="33"/>
      <c r="C178" s="3"/>
      <c r="D178" s="3"/>
      <c r="E178" s="3"/>
      <c r="F178" s="3"/>
      <c r="G178" s="33"/>
      <c r="H178" s="33"/>
      <c r="I178" s="33"/>
      <c r="J178" s="33"/>
      <c r="K178" s="33"/>
      <c r="L178" s="33"/>
      <c r="M178" s="33"/>
      <c r="N178" s="33"/>
      <c r="O178" s="3"/>
      <c r="P178" s="3"/>
      <c r="Q178" s="3"/>
      <c r="R178" s="3"/>
      <c r="S178" s="3"/>
      <c r="T178" s="3"/>
      <c r="U178" s="3"/>
      <c r="V178" s="3"/>
      <c r="W178" s="3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2:41" x14ac:dyDescent="0.2">
      <c r="B179" s="33"/>
      <c r="C179" s="3"/>
      <c r="D179" s="3"/>
      <c r="E179" s="3"/>
      <c r="F179" s="3"/>
      <c r="G179" s="33"/>
      <c r="H179" s="33"/>
      <c r="I179" s="33"/>
      <c r="J179" s="33"/>
      <c r="K179" s="33"/>
      <c r="L179" s="33"/>
      <c r="M179" s="33"/>
      <c r="N179" s="33"/>
      <c r="O179" s="3"/>
      <c r="P179" s="3"/>
      <c r="Q179" s="3"/>
      <c r="R179" s="3"/>
      <c r="S179" s="3"/>
      <c r="T179" s="3"/>
      <c r="U179" s="3"/>
      <c r="V179" s="3"/>
      <c r="W179" s="3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2:41" x14ac:dyDescent="0.2">
      <c r="B180" s="33"/>
      <c r="C180" s="3"/>
      <c r="D180" s="3"/>
      <c r="E180" s="3"/>
      <c r="F180" s="3"/>
      <c r="G180" s="33"/>
      <c r="H180" s="33"/>
      <c r="I180" s="33"/>
      <c r="J180" s="33"/>
      <c r="K180" s="33"/>
      <c r="L180" s="33"/>
      <c r="M180" s="33"/>
      <c r="N180" s="33"/>
      <c r="O180" s="3"/>
      <c r="P180" s="3"/>
      <c r="Q180" s="3"/>
      <c r="R180" s="3"/>
      <c r="S180" s="3"/>
      <c r="T180" s="3"/>
      <c r="U180" s="3"/>
      <c r="V180" s="3"/>
      <c r="W180" s="3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2:41" x14ac:dyDescent="0.2">
      <c r="B181" s="33"/>
      <c r="C181" s="3"/>
      <c r="D181" s="3"/>
      <c r="E181" s="3"/>
      <c r="F181" s="3"/>
      <c r="G181" s="33"/>
      <c r="H181" s="33"/>
      <c r="I181" s="33"/>
      <c r="J181" s="33"/>
      <c r="K181" s="33"/>
      <c r="L181" s="33"/>
      <c r="M181" s="33"/>
      <c r="N181" s="33"/>
      <c r="O181" s="3"/>
      <c r="P181" s="3"/>
      <c r="Q181" s="3"/>
      <c r="R181" s="3"/>
      <c r="S181" s="3"/>
      <c r="T181" s="3"/>
      <c r="U181" s="3"/>
      <c r="V181" s="3"/>
      <c r="W181" s="3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2:41" x14ac:dyDescent="0.2">
      <c r="B182" s="33"/>
      <c r="C182" s="3"/>
      <c r="D182" s="3"/>
      <c r="E182" s="3"/>
      <c r="F182" s="3"/>
      <c r="G182" s="33"/>
      <c r="H182" s="33"/>
      <c r="I182" s="33"/>
      <c r="J182" s="33"/>
      <c r="K182" s="33"/>
      <c r="L182" s="33"/>
      <c r="M182" s="33"/>
      <c r="N182" s="33"/>
      <c r="O182" s="3"/>
      <c r="P182" s="3"/>
      <c r="Q182" s="3"/>
      <c r="R182" s="3"/>
      <c r="S182" s="3"/>
      <c r="T182" s="3"/>
      <c r="U182" s="3"/>
      <c r="V182" s="3"/>
      <c r="W182" s="3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2:41" x14ac:dyDescent="0.2">
      <c r="B183" s="33"/>
      <c r="C183" s="3"/>
      <c r="D183" s="3"/>
      <c r="E183" s="3"/>
      <c r="F183" s="3"/>
      <c r="G183" s="33"/>
      <c r="H183" s="33"/>
      <c r="I183" s="33"/>
      <c r="J183" s="33"/>
      <c r="K183" s="33"/>
      <c r="L183" s="33"/>
      <c r="M183" s="33"/>
      <c r="N183" s="33"/>
      <c r="O183" s="3"/>
      <c r="P183" s="3"/>
      <c r="Q183" s="3"/>
      <c r="R183" s="3"/>
      <c r="S183" s="3"/>
      <c r="T183" s="3"/>
      <c r="U183" s="3"/>
      <c r="V183" s="3"/>
      <c r="W183" s="3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2:41" x14ac:dyDescent="0.2">
      <c r="B184" s="33"/>
      <c r="C184" s="3"/>
      <c r="D184" s="3"/>
      <c r="E184" s="3"/>
      <c r="F184" s="3"/>
      <c r="G184" s="33"/>
      <c r="H184" s="33"/>
      <c r="I184" s="33"/>
      <c r="J184" s="33"/>
      <c r="K184" s="33"/>
      <c r="L184" s="33"/>
      <c r="M184" s="33"/>
      <c r="N184" s="33"/>
      <c r="O184" s="3"/>
      <c r="P184" s="3"/>
      <c r="Q184" s="3"/>
      <c r="R184" s="3"/>
      <c r="S184" s="3"/>
      <c r="T184" s="3"/>
      <c r="U184" s="3"/>
      <c r="V184" s="3"/>
      <c r="W184" s="3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2:41" x14ac:dyDescent="0.2">
      <c r="B185" s="33"/>
      <c r="C185" s="3"/>
      <c r="D185" s="3"/>
      <c r="E185" s="3"/>
      <c r="F185" s="3"/>
      <c r="G185" s="33"/>
      <c r="H185" s="33"/>
      <c r="I185" s="33"/>
      <c r="J185" s="33"/>
      <c r="K185" s="33"/>
      <c r="L185" s="33"/>
      <c r="M185" s="33"/>
      <c r="N185" s="33"/>
      <c r="O185" s="3"/>
      <c r="P185" s="3"/>
      <c r="Q185" s="3"/>
      <c r="R185" s="3"/>
      <c r="S185" s="3"/>
      <c r="T185" s="3"/>
      <c r="U185" s="3"/>
      <c r="V185" s="3"/>
      <c r="W185" s="3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2:41" x14ac:dyDescent="0.2">
      <c r="B186" s="33"/>
      <c r="C186" s="3"/>
      <c r="D186" s="3"/>
      <c r="E186" s="3"/>
      <c r="F186" s="3"/>
      <c r="G186" s="33"/>
      <c r="H186" s="33"/>
      <c r="I186" s="33"/>
      <c r="J186" s="33"/>
      <c r="K186" s="33"/>
      <c r="L186" s="33"/>
      <c r="M186" s="33"/>
      <c r="N186" s="33"/>
      <c r="O186" s="3"/>
      <c r="P186" s="3"/>
      <c r="Q186" s="3"/>
      <c r="R186" s="3"/>
      <c r="S186" s="3"/>
      <c r="T186" s="3"/>
      <c r="U186" s="3"/>
      <c r="V186" s="3"/>
      <c r="W186" s="3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2:41" x14ac:dyDescent="0.2">
      <c r="B187" s="33"/>
      <c r="C187" s="3"/>
      <c r="D187" s="3"/>
      <c r="E187" s="3"/>
      <c r="F187" s="3"/>
      <c r="G187" s="33"/>
      <c r="H187" s="33"/>
      <c r="I187" s="33"/>
      <c r="J187" s="33"/>
      <c r="K187" s="33"/>
      <c r="L187" s="33"/>
      <c r="M187" s="33"/>
      <c r="N187" s="33"/>
      <c r="O187" s="3"/>
      <c r="P187" s="3"/>
      <c r="Q187" s="3"/>
      <c r="R187" s="3"/>
      <c r="S187" s="3"/>
      <c r="T187" s="3"/>
      <c r="U187" s="3"/>
      <c r="V187" s="3"/>
      <c r="W187" s="3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2:41" x14ac:dyDescent="0.2">
      <c r="B188" s="33"/>
      <c r="C188" s="3"/>
      <c r="D188" s="3"/>
      <c r="E188" s="3"/>
      <c r="F188" s="3"/>
      <c r="G188" s="33"/>
      <c r="H188" s="33"/>
      <c r="I188" s="33"/>
      <c r="J188" s="33"/>
      <c r="K188" s="33"/>
      <c r="L188" s="33"/>
      <c r="M188" s="33"/>
      <c r="N188" s="33"/>
      <c r="O188" s="3"/>
      <c r="P188" s="3"/>
      <c r="Q188" s="3"/>
      <c r="R188" s="3"/>
      <c r="S188" s="3"/>
      <c r="T188" s="3"/>
      <c r="U188" s="3"/>
      <c r="V188" s="3"/>
      <c r="W188" s="3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2:41" x14ac:dyDescent="0.2">
      <c r="B189" s="33"/>
      <c r="C189" s="3"/>
      <c r="D189" s="3"/>
      <c r="E189" s="3"/>
      <c r="F189" s="3"/>
      <c r="G189" s="33"/>
      <c r="H189" s="33"/>
      <c r="I189" s="33"/>
      <c r="J189" s="33"/>
      <c r="K189" s="33"/>
      <c r="L189" s="33"/>
      <c r="M189" s="33"/>
      <c r="N189" s="33"/>
      <c r="O189" s="3"/>
      <c r="P189" s="3"/>
      <c r="Q189" s="3"/>
      <c r="R189" s="3"/>
      <c r="S189" s="3"/>
      <c r="T189" s="3"/>
      <c r="U189" s="3"/>
      <c r="V189" s="3"/>
      <c r="W189" s="3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2:41" x14ac:dyDescent="0.2">
      <c r="B190" s="33"/>
      <c r="C190" s="3"/>
      <c r="D190" s="3"/>
      <c r="E190" s="3"/>
      <c r="F190" s="3"/>
      <c r="G190" s="33"/>
      <c r="H190" s="33"/>
      <c r="I190" s="33"/>
      <c r="J190" s="33"/>
      <c r="K190" s="33"/>
      <c r="L190" s="33"/>
      <c r="M190" s="33"/>
      <c r="N190" s="33"/>
      <c r="O190" s="3"/>
      <c r="P190" s="3"/>
      <c r="Q190" s="3"/>
      <c r="R190" s="3"/>
      <c r="S190" s="3"/>
      <c r="T190" s="3"/>
      <c r="U190" s="3"/>
      <c r="V190" s="3"/>
      <c r="W190" s="3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2:41" x14ac:dyDescent="0.2">
      <c r="B191" s="33"/>
      <c r="C191" s="3"/>
      <c r="D191" s="3"/>
      <c r="E191" s="3"/>
      <c r="F191" s="3"/>
      <c r="G191" s="33"/>
      <c r="H191" s="33"/>
      <c r="I191" s="33"/>
      <c r="J191" s="33"/>
      <c r="K191" s="33"/>
      <c r="L191" s="33"/>
      <c r="M191" s="33"/>
      <c r="N191" s="33"/>
      <c r="O191" s="3"/>
      <c r="P191" s="3"/>
      <c r="Q191" s="3"/>
      <c r="R191" s="3"/>
      <c r="S191" s="3"/>
      <c r="T191" s="3"/>
      <c r="U191" s="3"/>
      <c r="V191" s="3"/>
      <c r="W191" s="3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2:41" x14ac:dyDescent="0.2">
      <c r="B192" s="33"/>
      <c r="C192" s="3"/>
      <c r="D192" s="3"/>
      <c r="E192" s="3"/>
      <c r="F192" s="3"/>
      <c r="G192" s="33"/>
      <c r="H192" s="33"/>
      <c r="I192" s="33"/>
      <c r="J192" s="33"/>
      <c r="K192" s="33"/>
      <c r="L192" s="33"/>
      <c r="M192" s="33"/>
      <c r="N192" s="33"/>
      <c r="O192" s="3"/>
      <c r="P192" s="3"/>
      <c r="Q192" s="3"/>
      <c r="R192" s="3"/>
      <c r="S192" s="3"/>
      <c r="T192" s="3"/>
      <c r="U192" s="3"/>
      <c r="V192" s="3"/>
      <c r="W192" s="3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2:41" x14ac:dyDescent="0.2">
      <c r="B193" s="33"/>
      <c r="C193" s="3"/>
      <c r="D193" s="3"/>
      <c r="E193" s="3"/>
      <c r="F193" s="3"/>
      <c r="G193" s="33"/>
      <c r="H193" s="33"/>
      <c r="I193" s="33"/>
      <c r="J193" s="33"/>
      <c r="K193" s="33"/>
      <c r="L193" s="33"/>
      <c r="M193" s="33"/>
      <c r="N193" s="33"/>
      <c r="O193" s="3"/>
      <c r="P193" s="3"/>
      <c r="Q193" s="3"/>
      <c r="R193" s="3"/>
      <c r="S193" s="3"/>
      <c r="T193" s="3"/>
      <c r="U193" s="3"/>
      <c r="V193" s="3"/>
      <c r="W193" s="3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2:41" x14ac:dyDescent="0.2">
      <c r="B194" s="33"/>
      <c r="C194" s="3"/>
      <c r="D194" s="3"/>
      <c r="E194" s="3"/>
      <c r="F194" s="3"/>
      <c r="G194" s="33"/>
      <c r="H194" s="33"/>
      <c r="I194" s="33"/>
      <c r="J194" s="33"/>
      <c r="K194" s="33"/>
      <c r="L194" s="33"/>
      <c r="M194" s="33"/>
      <c r="N194" s="33"/>
      <c r="O194" s="3"/>
      <c r="P194" s="3"/>
      <c r="Q194" s="3"/>
      <c r="R194" s="3"/>
      <c r="S194" s="3"/>
      <c r="T194" s="3"/>
      <c r="U194" s="3"/>
      <c r="V194" s="3"/>
      <c r="W194" s="3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2:41" x14ac:dyDescent="0.2">
      <c r="B195" s="33"/>
      <c r="C195" s="3"/>
      <c r="D195" s="3"/>
      <c r="E195" s="3"/>
      <c r="F195" s="3"/>
      <c r="G195" s="33"/>
      <c r="H195" s="33"/>
      <c r="I195" s="33"/>
      <c r="J195" s="33"/>
      <c r="K195" s="33"/>
      <c r="L195" s="33"/>
      <c r="M195" s="33"/>
      <c r="N195" s="33"/>
      <c r="O195" s="3"/>
      <c r="P195" s="3"/>
      <c r="Q195" s="3"/>
      <c r="R195" s="3"/>
      <c r="S195" s="3"/>
      <c r="T195" s="3"/>
      <c r="U195" s="3"/>
      <c r="V195" s="3"/>
      <c r="W195" s="3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2:41" x14ac:dyDescent="0.2">
      <c r="B196" s="33"/>
      <c r="C196" s="3"/>
      <c r="D196" s="3"/>
      <c r="E196" s="3"/>
      <c r="F196" s="3"/>
      <c r="G196" s="33"/>
      <c r="H196" s="33"/>
      <c r="I196" s="33"/>
      <c r="J196" s="33"/>
      <c r="K196" s="33"/>
      <c r="L196" s="33"/>
      <c r="M196" s="33"/>
      <c r="N196" s="33"/>
      <c r="O196" s="3"/>
      <c r="P196" s="3"/>
      <c r="Q196" s="3"/>
      <c r="R196" s="3"/>
      <c r="S196" s="3"/>
      <c r="T196" s="3"/>
      <c r="U196" s="3"/>
      <c r="V196" s="3"/>
      <c r="W196" s="3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2:41" x14ac:dyDescent="0.2">
      <c r="B197" s="33"/>
      <c r="C197" s="3"/>
      <c r="D197" s="3"/>
      <c r="E197" s="3"/>
      <c r="F197" s="3"/>
      <c r="G197" s="33"/>
      <c r="H197" s="33"/>
      <c r="I197" s="33"/>
      <c r="J197" s="33"/>
      <c r="K197" s="33"/>
      <c r="L197" s="33"/>
      <c r="M197" s="33"/>
      <c r="N197" s="33"/>
      <c r="O197" s="3"/>
      <c r="P197" s="3"/>
      <c r="Q197" s="3"/>
      <c r="R197" s="3"/>
      <c r="S197" s="3"/>
      <c r="T197" s="3"/>
      <c r="U197" s="3"/>
      <c r="V197" s="3"/>
      <c r="W197" s="3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2:41" x14ac:dyDescent="0.2">
      <c r="B198" s="33"/>
      <c r="C198" s="3"/>
      <c r="D198" s="3"/>
      <c r="E198" s="3"/>
      <c r="F198" s="3"/>
      <c r="G198" s="33"/>
      <c r="H198" s="33"/>
      <c r="I198" s="33"/>
      <c r="J198" s="33"/>
      <c r="K198" s="33"/>
      <c r="L198" s="33"/>
      <c r="M198" s="33"/>
      <c r="N198" s="33"/>
      <c r="O198" s="3"/>
      <c r="P198" s="3"/>
      <c r="Q198" s="3"/>
      <c r="R198" s="3"/>
      <c r="S198" s="3"/>
      <c r="T198" s="3"/>
      <c r="U198" s="3"/>
      <c r="V198" s="3"/>
      <c r="W198" s="3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2:41" x14ac:dyDescent="0.2">
      <c r="B199" s="33"/>
      <c r="C199" s="3"/>
      <c r="D199" s="3"/>
      <c r="E199" s="3"/>
      <c r="F199" s="3"/>
      <c r="G199" s="33"/>
      <c r="H199" s="33"/>
      <c r="I199" s="33"/>
      <c r="J199" s="33"/>
      <c r="K199" s="33"/>
      <c r="L199" s="33"/>
      <c r="M199" s="33"/>
      <c r="N199" s="33"/>
      <c r="O199" s="3"/>
      <c r="P199" s="3"/>
      <c r="Q199" s="3"/>
      <c r="R199" s="3"/>
      <c r="S199" s="3"/>
      <c r="T199" s="3"/>
      <c r="U199" s="3"/>
      <c r="V199" s="3"/>
      <c r="W199" s="3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2:41" x14ac:dyDescent="0.2">
      <c r="B200" s="33"/>
      <c r="C200" s="3"/>
      <c r="D200" s="3"/>
      <c r="E200" s="3"/>
      <c r="F200" s="3"/>
      <c r="G200" s="33"/>
      <c r="H200" s="33"/>
      <c r="I200" s="33"/>
      <c r="J200" s="33"/>
      <c r="K200" s="33"/>
      <c r="L200" s="33"/>
      <c r="M200" s="33"/>
      <c r="N200" s="33"/>
      <c r="O200" s="3"/>
      <c r="P200" s="3"/>
      <c r="Q200" s="3"/>
      <c r="R200" s="3"/>
      <c r="S200" s="3"/>
      <c r="T200" s="3"/>
      <c r="U200" s="3"/>
      <c r="V200" s="3"/>
      <c r="W200" s="3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2:41" x14ac:dyDescent="0.2">
      <c r="B201" s="33"/>
      <c r="C201" s="3"/>
      <c r="D201" s="3"/>
      <c r="E201" s="3"/>
      <c r="F201" s="3"/>
      <c r="G201" s="33"/>
      <c r="H201" s="33"/>
      <c r="I201" s="33"/>
      <c r="J201" s="33"/>
      <c r="K201" s="33"/>
      <c r="L201" s="33"/>
      <c r="M201" s="33"/>
      <c r="N201" s="33"/>
      <c r="O201" s="3"/>
      <c r="P201" s="3"/>
      <c r="Q201" s="3"/>
      <c r="R201" s="3"/>
      <c r="S201" s="3"/>
      <c r="T201" s="3"/>
      <c r="U201" s="3"/>
      <c r="V201" s="3"/>
      <c r="W201" s="3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2:41" x14ac:dyDescent="0.2">
      <c r="B202" s="33"/>
      <c r="C202" s="3"/>
      <c r="D202" s="3"/>
      <c r="E202" s="3"/>
      <c r="F202" s="3"/>
      <c r="G202" s="33"/>
      <c r="H202" s="33"/>
      <c r="I202" s="33"/>
      <c r="J202" s="33"/>
      <c r="K202" s="33"/>
      <c r="L202" s="33"/>
      <c r="M202" s="33"/>
      <c r="N202" s="33"/>
      <c r="O202" s="3"/>
      <c r="P202" s="3"/>
      <c r="Q202" s="3"/>
      <c r="R202" s="3"/>
      <c r="S202" s="3"/>
      <c r="T202" s="3"/>
      <c r="U202" s="3"/>
      <c r="V202" s="3"/>
      <c r="W202" s="3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2:41" x14ac:dyDescent="0.2">
      <c r="B203" s="33"/>
      <c r="C203" s="3"/>
      <c r="D203" s="3"/>
      <c r="E203" s="3"/>
      <c r="F203" s="3"/>
      <c r="G203" s="33"/>
      <c r="H203" s="33"/>
      <c r="I203" s="33"/>
      <c r="J203" s="33"/>
      <c r="K203" s="33"/>
      <c r="L203" s="33"/>
      <c r="M203" s="33"/>
      <c r="N203" s="33"/>
      <c r="O203" s="3"/>
      <c r="P203" s="3"/>
      <c r="Q203" s="3"/>
      <c r="R203" s="3"/>
      <c r="S203" s="3"/>
      <c r="T203" s="3"/>
      <c r="U203" s="3"/>
      <c r="V203" s="3"/>
      <c r="W203" s="3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2:41" x14ac:dyDescent="0.2">
      <c r="B204" s="33"/>
      <c r="C204" s="3"/>
      <c r="D204" s="3"/>
      <c r="E204" s="3"/>
      <c r="F204" s="3"/>
      <c r="G204" s="33"/>
      <c r="H204" s="33"/>
      <c r="I204" s="33"/>
      <c r="J204" s="33"/>
      <c r="K204" s="33"/>
      <c r="L204" s="33"/>
      <c r="M204" s="33"/>
      <c r="N204" s="33"/>
      <c r="O204" s="3"/>
      <c r="P204" s="3"/>
      <c r="Q204" s="3"/>
      <c r="R204" s="3"/>
      <c r="S204" s="3"/>
      <c r="T204" s="3"/>
      <c r="U204" s="3"/>
      <c r="V204" s="3"/>
      <c r="W204" s="3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2:41" x14ac:dyDescent="0.2">
      <c r="B205" s="33"/>
      <c r="C205" s="3"/>
      <c r="D205" s="3"/>
      <c r="E205" s="3"/>
      <c r="F205" s="3"/>
      <c r="G205" s="33"/>
      <c r="H205" s="33"/>
      <c r="I205" s="33"/>
      <c r="J205" s="33"/>
      <c r="K205" s="33"/>
      <c r="L205" s="33"/>
      <c r="M205" s="33"/>
      <c r="N205" s="33"/>
      <c r="O205" s="3"/>
      <c r="P205" s="3"/>
      <c r="Q205" s="3"/>
      <c r="R205" s="3"/>
      <c r="S205" s="3"/>
      <c r="T205" s="3"/>
      <c r="U205" s="3"/>
      <c r="V205" s="3"/>
      <c r="W205" s="3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2:41" x14ac:dyDescent="0.2">
      <c r="B206" s="33"/>
      <c r="C206" s="3"/>
      <c r="D206" s="3"/>
      <c r="E206" s="3"/>
      <c r="F206" s="3"/>
      <c r="G206" s="33"/>
      <c r="H206" s="33"/>
      <c r="I206" s="33"/>
      <c r="J206" s="33"/>
      <c r="K206" s="33"/>
      <c r="L206" s="33"/>
      <c r="M206" s="33"/>
      <c r="N206" s="33"/>
      <c r="O206" s="3"/>
      <c r="P206" s="3"/>
      <c r="Q206" s="3"/>
      <c r="R206" s="3"/>
      <c r="S206" s="3"/>
      <c r="T206" s="3"/>
      <c r="U206" s="3"/>
      <c r="V206" s="3"/>
      <c r="W206" s="3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2:41" x14ac:dyDescent="0.2">
      <c r="B207" s="33"/>
      <c r="C207" s="3"/>
      <c r="D207" s="3"/>
      <c r="E207" s="3"/>
      <c r="F207" s="3"/>
      <c r="G207" s="33"/>
      <c r="H207" s="33"/>
      <c r="I207" s="33"/>
      <c r="J207" s="33"/>
      <c r="K207" s="33"/>
      <c r="L207" s="33"/>
      <c r="M207" s="33"/>
      <c r="N207" s="33"/>
      <c r="O207" s="3"/>
      <c r="P207" s="3"/>
      <c r="Q207" s="3"/>
      <c r="R207" s="3"/>
      <c r="S207" s="3"/>
      <c r="T207" s="3"/>
      <c r="U207" s="3"/>
      <c r="V207" s="3"/>
      <c r="W207" s="3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2:41" x14ac:dyDescent="0.2">
      <c r="B208" s="33"/>
      <c r="C208" s="3"/>
      <c r="D208" s="3"/>
      <c r="E208" s="3"/>
      <c r="F208" s="3"/>
      <c r="G208" s="33"/>
      <c r="H208" s="33"/>
      <c r="I208" s="33"/>
      <c r="J208" s="33"/>
      <c r="K208" s="33"/>
      <c r="L208" s="33"/>
      <c r="M208" s="33"/>
      <c r="N208" s="33"/>
      <c r="O208" s="3"/>
      <c r="P208" s="3"/>
      <c r="Q208" s="3"/>
      <c r="R208" s="3"/>
      <c r="S208" s="3"/>
      <c r="T208" s="3"/>
      <c r="U208" s="3"/>
      <c r="V208" s="3"/>
      <c r="W208" s="3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2:41" x14ac:dyDescent="0.2">
      <c r="B209" s="33"/>
      <c r="C209" s="3"/>
      <c r="D209" s="3"/>
      <c r="E209" s="3"/>
      <c r="F209" s="3"/>
      <c r="G209" s="33"/>
      <c r="H209" s="33"/>
      <c r="I209" s="33"/>
      <c r="J209" s="33"/>
      <c r="K209" s="33"/>
      <c r="L209" s="33"/>
      <c r="M209" s="33"/>
      <c r="N209" s="33"/>
      <c r="O209" s="3"/>
      <c r="P209" s="3"/>
      <c r="Q209" s="3"/>
      <c r="R209" s="3"/>
      <c r="S209" s="3"/>
      <c r="T209" s="3"/>
      <c r="U209" s="3"/>
      <c r="V209" s="3"/>
      <c r="W209" s="3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2:41" x14ac:dyDescent="0.2">
      <c r="B210" s="33"/>
      <c r="C210" s="3"/>
      <c r="D210" s="3"/>
      <c r="E210" s="3"/>
      <c r="F210" s="3"/>
      <c r="G210" s="33"/>
      <c r="H210" s="33"/>
      <c r="I210" s="33"/>
      <c r="J210" s="33"/>
      <c r="K210" s="33"/>
      <c r="L210" s="33"/>
      <c r="M210" s="33"/>
      <c r="N210" s="33"/>
      <c r="O210" s="3"/>
      <c r="P210" s="3"/>
      <c r="Q210" s="3"/>
      <c r="R210" s="3"/>
      <c r="S210" s="3"/>
      <c r="T210" s="3"/>
      <c r="U210" s="3"/>
      <c r="V210" s="3"/>
      <c r="W210" s="3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2:41" x14ac:dyDescent="0.2">
      <c r="B211" s="33"/>
      <c r="C211" s="3"/>
      <c r="D211" s="3"/>
      <c r="E211" s="3"/>
      <c r="F211" s="3"/>
      <c r="G211" s="33"/>
      <c r="H211" s="33"/>
      <c r="I211" s="33"/>
      <c r="J211" s="33"/>
      <c r="K211" s="33"/>
      <c r="L211" s="33"/>
      <c r="M211" s="33"/>
      <c r="N211" s="33"/>
      <c r="O211" s="3"/>
      <c r="P211" s="3"/>
      <c r="Q211" s="3"/>
      <c r="R211" s="3"/>
      <c r="S211" s="3"/>
      <c r="T211" s="3"/>
      <c r="U211" s="3"/>
      <c r="V211" s="3"/>
      <c r="W211" s="3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2:41" x14ac:dyDescent="0.2">
      <c r="B212" s="33"/>
      <c r="C212" s="3"/>
      <c r="D212" s="3"/>
      <c r="E212" s="3"/>
      <c r="F212" s="3"/>
      <c r="G212" s="33"/>
      <c r="H212" s="33"/>
      <c r="I212" s="33"/>
      <c r="J212" s="33"/>
      <c r="K212" s="33"/>
      <c r="L212" s="33"/>
      <c r="M212" s="33"/>
      <c r="N212" s="33"/>
      <c r="O212" s="3"/>
      <c r="P212" s="3"/>
      <c r="Q212" s="3"/>
      <c r="R212" s="3"/>
      <c r="S212" s="3"/>
      <c r="T212" s="3"/>
      <c r="U212" s="3"/>
      <c r="V212" s="3"/>
      <c r="W212" s="3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2:41" x14ac:dyDescent="0.2">
      <c r="B213" s="33"/>
      <c r="C213" s="3"/>
      <c r="D213" s="3"/>
      <c r="E213" s="3"/>
      <c r="F213" s="3"/>
      <c r="G213" s="33"/>
      <c r="H213" s="33"/>
      <c r="I213" s="33"/>
      <c r="J213" s="33"/>
      <c r="K213" s="33"/>
      <c r="L213" s="33"/>
      <c r="M213" s="33"/>
      <c r="N213" s="33"/>
      <c r="O213" s="3"/>
      <c r="P213" s="3"/>
      <c r="Q213" s="3"/>
      <c r="R213" s="3"/>
      <c r="S213" s="3"/>
      <c r="T213" s="3"/>
      <c r="U213" s="3"/>
      <c r="V213" s="3"/>
      <c r="W213" s="3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2:41" x14ac:dyDescent="0.2">
      <c r="B214" s="33"/>
      <c r="C214" s="3"/>
      <c r="D214" s="3"/>
      <c r="E214" s="3"/>
      <c r="F214" s="3"/>
      <c r="G214" s="33"/>
      <c r="H214" s="33"/>
      <c r="I214" s="33"/>
      <c r="J214" s="33"/>
      <c r="K214" s="33"/>
      <c r="L214" s="33"/>
      <c r="M214" s="33"/>
      <c r="N214" s="33"/>
      <c r="O214" s="3"/>
      <c r="P214" s="3"/>
      <c r="Q214" s="3"/>
      <c r="R214" s="3"/>
      <c r="S214" s="3"/>
      <c r="T214" s="3"/>
      <c r="U214" s="3"/>
      <c r="V214" s="3"/>
      <c r="W214" s="3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2:41" x14ac:dyDescent="0.2">
      <c r="B215" s="33"/>
      <c r="C215" s="3"/>
      <c r="D215" s="3"/>
      <c r="E215" s="3"/>
      <c r="F215" s="3"/>
      <c r="G215" s="33"/>
      <c r="H215" s="33"/>
      <c r="I215" s="33"/>
      <c r="J215" s="33"/>
      <c r="K215" s="33"/>
      <c r="L215" s="33"/>
      <c r="M215" s="33"/>
      <c r="N215" s="33"/>
      <c r="O215" s="3"/>
      <c r="P215" s="3"/>
      <c r="Q215" s="3"/>
      <c r="R215" s="3"/>
      <c r="S215" s="3"/>
      <c r="T215" s="3"/>
      <c r="U215" s="3"/>
      <c r="V215" s="3"/>
      <c r="W215" s="3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2:41" x14ac:dyDescent="0.2">
      <c r="B216" s="33"/>
      <c r="C216" s="3"/>
      <c r="D216" s="3"/>
      <c r="E216" s="3"/>
      <c r="F216" s="3"/>
      <c r="G216" s="33"/>
      <c r="H216" s="33"/>
      <c r="I216" s="33"/>
      <c r="J216" s="33"/>
      <c r="K216" s="33"/>
      <c r="L216" s="33"/>
      <c r="M216" s="33"/>
      <c r="N216" s="33"/>
      <c r="O216" s="3"/>
      <c r="P216" s="3"/>
      <c r="Q216" s="3"/>
      <c r="R216" s="3"/>
      <c r="S216" s="3"/>
      <c r="T216" s="3"/>
      <c r="U216" s="3"/>
      <c r="V216" s="3"/>
      <c r="W216" s="3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2:41" x14ac:dyDescent="0.2">
      <c r="B217" s="33"/>
      <c r="C217" s="3"/>
      <c r="D217" s="3"/>
      <c r="E217" s="3"/>
      <c r="F217" s="3"/>
      <c r="G217" s="33"/>
      <c r="H217" s="33"/>
      <c r="I217" s="33"/>
      <c r="J217" s="33"/>
      <c r="K217" s="33"/>
      <c r="L217" s="33"/>
      <c r="M217" s="33"/>
      <c r="N217" s="33"/>
      <c r="O217" s="3"/>
      <c r="P217" s="3"/>
      <c r="Q217" s="3"/>
      <c r="R217" s="3"/>
      <c r="S217" s="3"/>
      <c r="T217" s="3"/>
      <c r="U217" s="3"/>
      <c r="V217" s="3"/>
      <c r="W217" s="3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2:41" x14ac:dyDescent="0.2">
      <c r="B218" s="33"/>
      <c r="C218" s="3"/>
      <c r="D218" s="3"/>
      <c r="E218" s="3"/>
      <c r="F218" s="3"/>
      <c r="G218" s="33"/>
      <c r="H218" s="33"/>
      <c r="I218" s="33"/>
      <c r="J218" s="33"/>
      <c r="K218" s="33"/>
      <c r="L218" s="33"/>
      <c r="M218" s="33"/>
      <c r="N218" s="33"/>
      <c r="O218" s="3"/>
      <c r="P218" s="3"/>
      <c r="Q218" s="3"/>
      <c r="R218" s="3"/>
      <c r="S218" s="3"/>
      <c r="T218" s="3"/>
      <c r="U218" s="3"/>
      <c r="V218" s="3"/>
      <c r="W218" s="3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2:41" x14ac:dyDescent="0.2">
      <c r="B219" s="33"/>
      <c r="C219" s="3"/>
      <c r="D219" s="3"/>
      <c r="E219" s="3"/>
      <c r="F219" s="3"/>
      <c r="G219" s="33"/>
      <c r="H219" s="33"/>
      <c r="I219" s="33"/>
      <c r="J219" s="33"/>
      <c r="K219" s="33"/>
      <c r="L219" s="33"/>
      <c r="M219" s="33"/>
      <c r="N219" s="33"/>
      <c r="O219" s="3"/>
      <c r="P219" s="3"/>
      <c r="Q219" s="3"/>
      <c r="R219" s="3"/>
      <c r="S219" s="3"/>
      <c r="T219" s="3"/>
      <c r="U219" s="3"/>
      <c r="V219" s="3"/>
      <c r="W219" s="3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2:41" x14ac:dyDescent="0.2">
      <c r="B220" s="33"/>
      <c r="C220" s="3"/>
      <c r="D220" s="3"/>
      <c r="E220" s="3"/>
      <c r="F220" s="3"/>
      <c r="G220" s="33"/>
      <c r="H220" s="33"/>
      <c r="I220" s="33"/>
      <c r="J220" s="33"/>
      <c r="K220" s="33"/>
      <c r="L220" s="33"/>
      <c r="M220" s="33"/>
      <c r="N220" s="33"/>
      <c r="O220" s="3"/>
      <c r="P220" s="3"/>
      <c r="Q220" s="3"/>
      <c r="R220" s="3"/>
      <c r="S220" s="3"/>
      <c r="T220" s="3"/>
      <c r="U220" s="3"/>
      <c r="V220" s="3"/>
      <c r="W220" s="3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2:41" x14ac:dyDescent="0.2">
      <c r="B221" s="33"/>
      <c r="C221" s="3"/>
      <c r="D221" s="3"/>
      <c r="E221" s="3"/>
      <c r="F221" s="3"/>
      <c r="G221" s="33"/>
      <c r="H221" s="33"/>
      <c r="I221" s="33"/>
      <c r="J221" s="33"/>
      <c r="K221" s="33"/>
      <c r="L221" s="33"/>
      <c r="M221" s="33"/>
      <c r="N221" s="33"/>
      <c r="O221" s="3"/>
      <c r="P221" s="3"/>
      <c r="Q221" s="3"/>
      <c r="R221" s="3"/>
      <c r="S221" s="3"/>
      <c r="T221" s="3"/>
      <c r="U221" s="3"/>
      <c r="V221" s="3"/>
      <c r="W221" s="3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2:41" x14ac:dyDescent="0.2">
      <c r="B222" s="33"/>
      <c r="C222" s="3"/>
      <c r="D222" s="3"/>
      <c r="E222" s="3"/>
      <c r="F222" s="3"/>
      <c r="G222" s="33"/>
      <c r="H222" s="33"/>
      <c r="I222" s="33"/>
      <c r="J222" s="33"/>
      <c r="K222" s="33"/>
      <c r="L222" s="33"/>
      <c r="M222" s="33"/>
      <c r="N222" s="33"/>
      <c r="O222" s="3"/>
      <c r="P222" s="3"/>
      <c r="Q222" s="3"/>
      <c r="R222" s="3"/>
      <c r="S222" s="3"/>
      <c r="T222" s="3"/>
      <c r="U222" s="3"/>
      <c r="V222" s="3"/>
      <c r="W222" s="3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2:41" x14ac:dyDescent="0.2">
      <c r="B223" s="33"/>
      <c r="C223" s="3"/>
      <c r="D223" s="3"/>
      <c r="E223" s="3"/>
      <c r="F223" s="3"/>
      <c r="G223" s="33"/>
      <c r="H223" s="33"/>
      <c r="I223" s="33"/>
      <c r="J223" s="33"/>
      <c r="K223" s="33"/>
      <c r="L223" s="33"/>
      <c r="M223" s="33"/>
      <c r="N223" s="33"/>
      <c r="O223" s="3"/>
      <c r="P223" s="3"/>
      <c r="Q223" s="3"/>
      <c r="R223" s="3"/>
      <c r="S223" s="3"/>
      <c r="T223" s="3"/>
      <c r="U223" s="3"/>
      <c r="V223" s="3"/>
      <c r="W223" s="3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2:41" x14ac:dyDescent="0.2">
      <c r="B224" s="33"/>
      <c r="C224" s="3"/>
      <c r="D224" s="3"/>
      <c r="E224" s="3"/>
      <c r="F224" s="3"/>
      <c r="G224" s="33"/>
      <c r="H224" s="33"/>
      <c r="I224" s="33"/>
      <c r="J224" s="33"/>
      <c r="K224" s="33"/>
      <c r="L224" s="33"/>
      <c r="M224" s="33"/>
      <c r="N224" s="33"/>
      <c r="O224" s="3"/>
      <c r="P224" s="3"/>
      <c r="Q224" s="3"/>
      <c r="R224" s="3"/>
      <c r="S224" s="3"/>
      <c r="T224" s="3"/>
      <c r="U224" s="3"/>
      <c r="V224" s="3"/>
      <c r="W224" s="3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2:41" x14ac:dyDescent="0.2">
      <c r="B225" s="33"/>
      <c r="C225" s="3"/>
      <c r="D225" s="3"/>
      <c r="E225" s="3"/>
      <c r="F225" s="3"/>
      <c r="G225" s="33"/>
      <c r="H225" s="33"/>
      <c r="I225" s="33"/>
      <c r="J225" s="33"/>
      <c r="K225" s="33"/>
      <c r="L225" s="33"/>
      <c r="M225" s="33"/>
      <c r="N225" s="33"/>
      <c r="O225" s="3"/>
      <c r="P225" s="3"/>
      <c r="Q225" s="3"/>
      <c r="R225" s="3"/>
      <c r="S225" s="3"/>
      <c r="T225" s="3"/>
      <c r="U225" s="3"/>
      <c r="V225" s="3"/>
      <c r="W225" s="3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2:41" x14ac:dyDescent="0.2">
      <c r="B226" s="33"/>
      <c r="C226" s="3"/>
      <c r="D226" s="3"/>
      <c r="E226" s="3"/>
      <c r="F226" s="3"/>
      <c r="G226" s="33"/>
      <c r="H226" s="33"/>
      <c r="I226" s="33"/>
      <c r="J226" s="33"/>
      <c r="K226" s="33"/>
      <c r="L226" s="33"/>
      <c r="M226" s="33"/>
      <c r="N226" s="33"/>
      <c r="O226" s="3"/>
      <c r="P226" s="3"/>
      <c r="Q226" s="3"/>
      <c r="R226" s="3"/>
      <c r="S226" s="3"/>
      <c r="T226" s="3"/>
      <c r="U226" s="3"/>
      <c r="V226" s="3"/>
      <c r="W226" s="3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2:41" x14ac:dyDescent="0.2">
      <c r="B227" s="33"/>
      <c r="C227" s="3"/>
      <c r="D227" s="3"/>
      <c r="E227" s="3"/>
      <c r="F227" s="3"/>
      <c r="G227" s="33"/>
      <c r="H227" s="33"/>
      <c r="I227" s="33"/>
      <c r="J227" s="33"/>
      <c r="K227" s="33"/>
      <c r="L227" s="33"/>
      <c r="M227" s="33"/>
      <c r="N227" s="33"/>
      <c r="O227" s="3"/>
      <c r="P227" s="3"/>
      <c r="Q227" s="3"/>
      <c r="R227" s="3"/>
      <c r="S227" s="3"/>
      <c r="T227" s="3"/>
      <c r="U227" s="3"/>
      <c r="V227" s="3"/>
      <c r="W227" s="3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2:41" x14ac:dyDescent="0.2">
      <c r="B228" s="33"/>
      <c r="C228" s="3"/>
      <c r="D228" s="3"/>
      <c r="E228" s="3"/>
      <c r="F228" s="3"/>
      <c r="G228" s="33"/>
      <c r="H228" s="33"/>
      <c r="I228" s="33"/>
      <c r="J228" s="33"/>
      <c r="K228" s="33"/>
      <c r="L228" s="33"/>
      <c r="M228" s="33"/>
      <c r="N228" s="33"/>
      <c r="O228" s="3"/>
      <c r="P228" s="3"/>
      <c r="Q228" s="3"/>
      <c r="R228" s="3"/>
      <c r="S228" s="3"/>
      <c r="T228" s="3"/>
      <c r="U228" s="3"/>
      <c r="V228" s="3"/>
      <c r="W228" s="3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2:41" x14ac:dyDescent="0.2">
      <c r="B229" s="33"/>
      <c r="C229" s="3"/>
      <c r="D229" s="3"/>
      <c r="E229" s="3"/>
      <c r="F229" s="3"/>
      <c r="G229" s="33"/>
      <c r="H229" s="33"/>
      <c r="I229" s="33"/>
      <c r="J229" s="33"/>
      <c r="K229" s="33"/>
      <c r="L229" s="33"/>
      <c r="M229" s="33"/>
      <c r="N229" s="33"/>
      <c r="O229" s="3"/>
      <c r="P229" s="3"/>
      <c r="Q229" s="3"/>
      <c r="R229" s="3"/>
      <c r="S229" s="3"/>
      <c r="T229" s="3"/>
      <c r="U229" s="3"/>
      <c r="V229" s="3"/>
      <c r="W229" s="3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2:41" x14ac:dyDescent="0.2">
      <c r="B230" s="33"/>
      <c r="C230" s="3"/>
      <c r="D230" s="3"/>
      <c r="E230" s="3"/>
      <c r="F230" s="3"/>
      <c r="G230" s="33"/>
      <c r="H230" s="33"/>
      <c r="I230" s="33"/>
      <c r="J230" s="33"/>
      <c r="K230" s="33"/>
      <c r="L230" s="33"/>
      <c r="M230" s="33"/>
      <c r="N230" s="33"/>
      <c r="O230" s="3"/>
      <c r="P230" s="3"/>
      <c r="Q230" s="3"/>
      <c r="R230" s="3"/>
      <c r="S230" s="3"/>
      <c r="T230" s="3"/>
      <c r="U230" s="3"/>
      <c r="V230" s="3"/>
      <c r="W230" s="3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2:41" x14ac:dyDescent="0.2">
      <c r="B231" s="33"/>
      <c r="C231" s="3"/>
      <c r="D231" s="3"/>
      <c r="E231" s="3"/>
      <c r="F231" s="3"/>
      <c r="G231" s="33"/>
      <c r="H231" s="33"/>
      <c r="I231" s="33"/>
      <c r="J231" s="33"/>
      <c r="K231" s="33"/>
      <c r="L231" s="33"/>
      <c r="M231" s="33"/>
      <c r="N231" s="33"/>
      <c r="O231" s="3"/>
      <c r="P231" s="3"/>
      <c r="Q231" s="3"/>
      <c r="R231" s="3"/>
      <c r="S231" s="3"/>
      <c r="T231" s="3"/>
      <c r="U231" s="3"/>
      <c r="V231" s="3"/>
      <c r="W231" s="3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2:41" x14ac:dyDescent="0.2">
      <c r="B232" s="33"/>
      <c r="C232" s="3"/>
      <c r="D232" s="3"/>
      <c r="E232" s="3"/>
      <c r="F232" s="3"/>
      <c r="G232" s="33"/>
      <c r="H232" s="33"/>
      <c r="I232" s="33"/>
      <c r="J232" s="33"/>
      <c r="K232" s="33"/>
      <c r="L232" s="33"/>
      <c r="M232" s="33"/>
      <c r="N232" s="33"/>
      <c r="O232" s="3"/>
      <c r="P232" s="3"/>
      <c r="Q232" s="3"/>
      <c r="R232" s="3"/>
      <c r="S232" s="3"/>
      <c r="T232" s="3"/>
      <c r="U232" s="3"/>
      <c r="V232" s="3"/>
      <c r="W232" s="3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2:41" x14ac:dyDescent="0.2">
      <c r="B233" s="33"/>
      <c r="C233" s="3"/>
      <c r="D233" s="3"/>
      <c r="E233" s="3"/>
      <c r="F233" s="3"/>
      <c r="G233" s="33"/>
      <c r="H233" s="33"/>
      <c r="I233" s="33"/>
      <c r="J233" s="33"/>
      <c r="K233" s="33"/>
      <c r="L233" s="33"/>
      <c r="M233" s="33"/>
      <c r="N233" s="33"/>
      <c r="O233" s="3"/>
      <c r="P233" s="3"/>
      <c r="Q233" s="3"/>
      <c r="R233" s="3"/>
      <c r="S233" s="3"/>
      <c r="T233" s="3"/>
      <c r="U233" s="3"/>
      <c r="V233" s="3"/>
      <c r="W233" s="3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2:41" x14ac:dyDescent="0.2">
      <c r="B234" s="33"/>
      <c r="C234" s="3"/>
      <c r="D234" s="3"/>
      <c r="E234" s="3"/>
      <c r="F234" s="3"/>
      <c r="G234" s="33"/>
      <c r="H234" s="33"/>
      <c r="I234" s="33"/>
      <c r="J234" s="33"/>
      <c r="K234" s="33"/>
      <c r="L234" s="33"/>
      <c r="M234" s="33"/>
      <c r="N234" s="33"/>
      <c r="O234" s="3"/>
      <c r="P234" s="3"/>
      <c r="Q234" s="3"/>
      <c r="R234" s="3"/>
      <c r="S234" s="3"/>
      <c r="T234" s="3"/>
      <c r="U234" s="3"/>
      <c r="V234" s="3"/>
      <c r="W234" s="3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2:41" x14ac:dyDescent="0.2">
      <c r="B235" s="33"/>
      <c r="C235" s="3"/>
      <c r="D235" s="3"/>
      <c r="E235" s="3"/>
      <c r="F235" s="3"/>
      <c r="G235" s="33"/>
      <c r="H235" s="33"/>
      <c r="I235" s="33"/>
      <c r="J235" s="33"/>
      <c r="K235" s="33"/>
      <c r="L235" s="33"/>
      <c r="M235" s="33"/>
      <c r="N235" s="33"/>
      <c r="O235" s="3"/>
      <c r="P235" s="3"/>
      <c r="Q235" s="3"/>
      <c r="R235" s="3"/>
      <c r="S235" s="3"/>
      <c r="T235" s="3"/>
      <c r="U235" s="3"/>
      <c r="V235" s="3"/>
      <c r="W235" s="3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2:41" x14ac:dyDescent="0.2">
      <c r="B236" s="33"/>
      <c r="C236" s="3"/>
      <c r="D236" s="3"/>
      <c r="E236" s="3"/>
      <c r="F236" s="3"/>
      <c r="G236" s="33"/>
      <c r="H236" s="33"/>
      <c r="I236" s="33"/>
      <c r="J236" s="33"/>
      <c r="K236" s="33"/>
      <c r="L236" s="33"/>
      <c r="M236" s="33"/>
      <c r="N236" s="33"/>
      <c r="O236" s="3"/>
      <c r="P236" s="3"/>
      <c r="Q236" s="3"/>
      <c r="R236" s="3"/>
      <c r="S236" s="3"/>
      <c r="T236" s="3"/>
      <c r="U236" s="3"/>
      <c r="V236" s="3"/>
      <c r="W236" s="3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2:41" x14ac:dyDescent="0.2">
      <c r="B237" s="33"/>
      <c r="C237" s="3"/>
      <c r="D237" s="3"/>
      <c r="E237" s="3"/>
      <c r="F237" s="3"/>
      <c r="G237" s="33"/>
      <c r="H237" s="33"/>
      <c r="I237" s="33"/>
      <c r="J237" s="33"/>
      <c r="K237" s="33"/>
      <c r="L237" s="33"/>
      <c r="M237" s="33"/>
      <c r="N237" s="33"/>
      <c r="O237" s="3"/>
      <c r="P237" s="3"/>
      <c r="Q237" s="3"/>
      <c r="R237" s="3"/>
      <c r="S237" s="3"/>
      <c r="T237" s="3"/>
      <c r="U237" s="3"/>
      <c r="V237" s="3"/>
      <c r="W237" s="3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2:41" x14ac:dyDescent="0.2">
      <c r="B238" s="33"/>
      <c r="C238" s="3"/>
      <c r="D238" s="3"/>
      <c r="E238" s="3"/>
      <c r="F238" s="3"/>
      <c r="G238" s="33"/>
      <c r="H238" s="33"/>
      <c r="I238" s="33"/>
      <c r="J238" s="33"/>
      <c r="K238" s="33"/>
      <c r="L238" s="33"/>
      <c r="M238" s="33"/>
      <c r="N238" s="33"/>
      <c r="O238" s="3"/>
      <c r="P238" s="3"/>
      <c r="Q238" s="3"/>
      <c r="R238" s="3"/>
      <c r="S238" s="3"/>
      <c r="T238" s="3"/>
      <c r="U238" s="3"/>
      <c r="V238" s="3"/>
      <c r="W238" s="3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2:41" x14ac:dyDescent="0.2">
      <c r="B239" s="33"/>
      <c r="C239" s="3"/>
      <c r="D239" s="3"/>
      <c r="E239" s="3"/>
      <c r="F239" s="3"/>
      <c r="G239" s="33"/>
      <c r="H239" s="33"/>
      <c r="I239" s="33"/>
      <c r="J239" s="33"/>
      <c r="K239" s="33"/>
      <c r="L239" s="33"/>
      <c r="M239" s="33"/>
      <c r="N239" s="33"/>
      <c r="O239" s="3"/>
      <c r="P239" s="3"/>
      <c r="Q239" s="3"/>
      <c r="R239" s="3"/>
      <c r="S239" s="3"/>
      <c r="T239" s="3"/>
      <c r="U239" s="3"/>
      <c r="V239" s="3"/>
      <c r="W239" s="3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2:41" x14ac:dyDescent="0.2">
      <c r="B240" s="33"/>
      <c r="C240" s="3"/>
      <c r="D240" s="3"/>
      <c r="E240" s="3"/>
      <c r="F240" s="3"/>
      <c r="G240" s="33"/>
      <c r="H240" s="33"/>
      <c r="I240" s="33"/>
      <c r="J240" s="33"/>
      <c r="K240" s="33"/>
      <c r="L240" s="33"/>
      <c r="M240" s="33"/>
      <c r="N240" s="33"/>
      <c r="O240" s="3"/>
      <c r="P240" s="3"/>
      <c r="Q240" s="3"/>
      <c r="R240" s="3"/>
      <c r="S240" s="3"/>
      <c r="T240" s="3"/>
      <c r="U240" s="3"/>
      <c r="V240" s="3"/>
      <c r="W240" s="3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2:41" x14ac:dyDescent="0.2">
      <c r="B241" s="33"/>
      <c r="C241" s="3"/>
      <c r="D241" s="3"/>
      <c r="E241" s="3"/>
      <c r="F241" s="3"/>
      <c r="G241" s="33"/>
      <c r="H241" s="33"/>
      <c r="I241" s="33"/>
      <c r="J241" s="33"/>
      <c r="K241" s="33"/>
      <c r="L241" s="33"/>
      <c r="M241" s="33"/>
      <c r="N241" s="33"/>
      <c r="O241" s="3"/>
      <c r="P241" s="3"/>
      <c r="Q241" s="3"/>
      <c r="R241" s="3"/>
      <c r="S241" s="3"/>
      <c r="T241" s="3"/>
      <c r="U241" s="3"/>
      <c r="V241" s="3"/>
      <c r="W241" s="3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2:41" x14ac:dyDescent="0.2">
      <c r="B242" s="33"/>
      <c r="C242" s="3"/>
      <c r="D242" s="3"/>
      <c r="E242" s="3"/>
      <c r="F242" s="3"/>
      <c r="G242" s="33"/>
      <c r="H242" s="33"/>
      <c r="I242" s="33"/>
      <c r="J242" s="33"/>
      <c r="K242" s="33"/>
      <c r="L242" s="33"/>
      <c r="M242" s="33"/>
      <c r="N242" s="33"/>
      <c r="O242" s="3"/>
      <c r="P242" s="3"/>
      <c r="Q242" s="3"/>
      <c r="R242" s="3"/>
      <c r="S242" s="3"/>
      <c r="T242" s="3"/>
      <c r="U242" s="3"/>
      <c r="V242" s="3"/>
      <c r="W242" s="3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2:41" x14ac:dyDescent="0.2">
      <c r="B243" s="33"/>
      <c r="C243" s="3"/>
      <c r="D243" s="3"/>
      <c r="E243" s="3"/>
      <c r="F243" s="3"/>
      <c r="G243" s="33"/>
      <c r="H243" s="33"/>
      <c r="I243" s="33"/>
      <c r="J243" s="33"/>
      <c r="K243" s="33"/>
      <c r="L243" s="33"/>
      <c r="M243" s="33"/>
      <c r="N243" s="33"/>
      <c r="O243" s="3"/>
      <c r="P243" s="3"/>
      <c r="Q243" s="3"/>
      <c r="R243" s="3"/>
      <c r="S243" s="3"/>
      <c r="T243" s="3"/>
      <c r="U243" s="3"/>
      <c r="V243" s="3"/>
      <c r="W243" s="3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2:41" x14ac:dyDescent="0.2">
      <c r="B244" s="33"/>
      <c r="C244" s="3"/>
      <c r="D244" s="3"/>
      <c r="E244" s="3"/>
      <c r="F244" s="3"/>
      <c r="G244" s="33"/>
      <c r="H244" s="33"/>
      <c r="I244" s="33"/>
      <c r="J244" s="33"/>
      <c r="K244" s="33"/>
      <c r="L244" s="33"/>
      <c r="M244" s="33"/>
      <c r="N244" s="33"/>
      <c r="O244" s="3"/>
      <c r="P244" s="3"/>
      <c r="Q244" s="3"/>
      <c r="R244" s="3"/>
      <c r="S244" s="3"/>
      <c r="T244" s="3"/>
      <c r="U244" s="3"/>
      <c r="V244" s="3"/>
      <c r="W244" s="3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2:41" x14ac:dyDescent="0.2">
      <c r="B245" s="33"/>
      <c r="C245" s="3"/>
      <c r="D245" s="3"/>
      <c r="E245" s="3"/>
      <c r="F245" s="3"/>
      <c r="G245" s="33"/>
      <c r="H245" s="33"/>
      <c r="I245" s="33"/>
      <c r="J245" s="33"/>
      <c r="K245" s="33"/>
      <c r="L245" s="33"/>
      <c r="M245" s="33"/>
      <c r="N245" s="33"/>
      <c r="O245" s="3"/>
      <c r="P245" s="3"/>
      <c r="Q245" s="3"/>
      <c r="R245" s="3"/>
      <c r="S245" s="3"/>
      <c r="T245" s="3"/>
      <c r="U245" s="3"/>
      <c r="V245" s="3"/>
      <c r="W245" s="3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2:41" x14ac:dyDescent="0.2">
      <c r="B246" s="33"/>
      <c r="C246" s="3"/>
      <c r="D246" s="3"/>
      <c r="E246" s="3"/>
      <c r="F246" s="3"/>
      <c r="G246" s="33"/>
      <c r="H246" s="33"/>
      <c r="I246" s="33"/>
      <c r="J246" s="33"/>
      <c r="K246" s="33"/>
      <c r="L246" s="33"/>
      <c r="M246" s="33"/>
      <c r="N246" s="33"/>
      <c r="O246" s="3"/>
      <c r="P246" s="3"/>
      <c r="Q246" s="3"/>
      <c r="R246" s="3"/>
      <c r="S246" s="3"/>
      <c r="T246" s="3"/>
      <c r="U246" s="3"/>
      <c r="V246" s="3"/>
      <c r="W246" s="3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2:41" x14ac:dyDescent="0.2">
      <c r="B247" s="33"/>
      <c r="C247" s="3"/>
      <c r="D247" s="3"/>
      <c r="E247" s="3"/>
      <c r="F247" s="3"/>
      <c r="G247" s="33"/>
      <c r="H247" s="33"/>
      <c r="I247" s="33"/>
      <c r="J247" s="33"/>
      <c r="K247" s="33"/>
      <c r="L247" s="33"/>
      <c r="M247" s="33"/>
      <c r="N247" s="33"/>
      <c r="O247" s="3"/>
      <c r="P247" s="3"/>
      <c r="Q247" s="3"/>
      <c r="R247" s="3"/>
      <c r="S247" s="3"/>
      <c r="T247" s="3"/>
      <c r="U247" s="3"/>
      <c r="V247" s="3"/>
      <c r="W247" s="3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2:41" x14ac:dyDescent="0.2">
      <c r="B248" s="33"/>
      <c r="C248" s="3"/>
      <c r="D248" s="3"/>
      <c r="E248" s="3"/>
      <c r="F248" s="3"/>
      <c r="G248" s="33"/>
      <c r="H248" s="33"/>
      <c r="I248" s="33"/>
      <c r="J248" s="33"/>
      <c r="K248" s="33"/>
      <c r="L248" s="33"/>
      <c r="M248" s="33"/>
      <c r="N248" s="33"/>
      <c r="O248" s="3"/>
      <c r="P248" s="3"/>
      <c r="Q248" s="3"/>
      <c r="R248" s="3"/>
      <c r="S248" s="3"/>
      <c r="T248" s="3"/>
      <c r="U248" s="3"/>
      <c r="V248" s="3"/>
      <c r="W248" s="3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2:41" x14ac:dyDescent="0.2">
      <c r="B249" s="33"/>
      <c r="C249" s="3"/>
      <c r="D249" s="3"/>
      <c r="E249" s="3"/>
      <c r="F249" s="3"/>
      <c r="G249" s="33"/>
      <c r="H249" s="33"/>
      <c r="I249" s="33"/>
      <c r="J249" s="33"/>
      <c r="K249" s="33"/>
      <c r="L249" s="33"/>
      <c r="M249" s="33"/>
      <c r="N249" s="33"/>
      <c r="O249" s="3"/>
      <c r="P249" s="3"/>
      <c r="Q249" s="3"/>
      <c r="R249" s="3"/>
      <c r="S249" s="3"/>
      <c r="T249" s="3"/>
      <c r="U249" s="3"/>
      <c r="V249" s="3"/>
      <c r="W249" s="3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2:41" x14ac:dyDescent="0.2">
      <c r="B250" s="33"/>
      <c r="C250" s="3"/>
      <c r="D250" s="3"/>
      <c r="E250" s="3"/>
      <c r="F250" s="3"/>
      <c r="G250" s="33"/>
      <c r="H250" s="33"/>
      <c r="I250" s="33"/>
      <c r="J250" s="33"/>
      <c r="K250" s="33"/>
      <c r="L250" s="33"/>
      <c r="M250" s="33"/>
      <c r="N250" s="33"/>
      <c r="O250" s="3"/>
      <c r="P250" s="3"/>
      <c r="Q250" s="3"/>
      <c r="R250" s="3"/>
      <c r="S250" s="3"/>
      <c r="T250" s="3"/>
      <c r="U250" s="3"/>
      <c r="V250" s="3"/>
      <c r="W250" s="3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2:41" x14ac:dyDescent="0.2">
      <c r="B251" s="33"/>
      <c r="C251" s="3"/>
      <c r="D251" s="3"/>
      <c r="E251" s="3"/>
      <c r="F251" s="3"/>
      <c r="G251" s="33"/>
      <c r="H251" s="33"/>
      <c r="I251" s="33"/>
      <c r="J251" s="33"/>
      <c r="K251" s="33"/>
      <c r="L251" s="33"/>
      <c r="M251" s="33"/>
      <c r="N251" s="33"/>
      <c r="O251" s="3"/>
      <c r="P251" s="3"/>
      <c r="Q251" s="3"/>
      <c r="R251" s="3"/>
      <c r="S251" s="3"/>
      <c r="T251" s="3"/>
      <c r="U251" s="3"/>
      <c r="V251" s="3"/>
      <c r="W251" s="3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2:41" x14ac:dyDescent="0.2">
      <c r="B252" s="33"/>
      <c r="C252" s="3"/>
      <c r="D252" s="3"/>
      <c r="E252" s="3"/>
      <c r="F252" s="3"/>
      <c r="G252" s="33"/>
      <c r="H252" s="33"/>
      <c r="I252" s="33"/>
      <c r="J252" s="33"/>
      <c r="K252" s="33"/>
      <c r="L252" s="33"/>
      <c r="M252" s="33"/>
      <c r="N252" s="33"/>
      <c r="O252" s="3"/>
      <c r="P252" s="3"/>
      <c r="Q252" s="3"/>
      <c r="R252" s="3"/>
      <c r="S252" s="3"/>
      <c r="T252" s="3"/>
      <c r="U252" s="3"/>
      <c r="V252" s="3"/>
      <c r="W252" s="3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2:41" x14ac:dyDescent="0.2">
      <c r="B253" s="33"/>
      <c r="C253" s="3"/>
      <c r="D253" s="3"/>
      <c r="E253" s="3"/>
      <c r="F253" s="3"/>
      <c r="G253" s="33"/>
      <c r="H253" s="33"/>
      <c r="I253" s="33"/>
      <c r="J253" s="33"/>
      <c r="K253" s="33"/>
      <c r="L253" s="33"/>
      <c r="M253" s="33"/>
      <c r="N253" s="33"/>
      <c r="O253" s="3"/>
      <c r="P253" s="3"/>
      <c r="Q253" s="3"/>
      <c r="R253" s="3"/>
      <c r="S253" s="3"/>
      <c r="T253" s="3"/>
      <c r="U253" s="3"/>
      <c r="V253" s="3"/>
      <c r="W253" s="3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2:41" x14ac:dyDescent="0.2">
      <c r="B254" s="33"/>
      <c r="C254" s="3"/>
      <c r="D254" s="3"/>
      <c r="E254" s="3"/>
      <c r="F254" s="3"/>
      <c r="G254" s="33"/>
      <c r="H254" s="33"/>
      <c r="I254" s="33"/>
      <c r="J254" s="33"/>
      <c r="K254" s="33"/>
      <c r="L254" s="33"/>
      <c r="M254" s="33"/>
      <c r="N254" s="33"/>
      <c r="O254" s="3"/>
      <c r="P254" s="3"/>
      <c r="Q254" s="3"/>
      <c r="R254" s="3"/>
      <c r="S254" s="3"/>
      <c r="T254" s="3"/>
      <c r="U254" s="3"/>
      <c r="V254" s="3"/>
      <c r="W254" s="3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2:41" x14ac:dyDescent="0.2">
      <c r="B255" s="33"/>
      <c r="C255" s="3"/>
      <c r="D255" s="3"/>
      <c r="E255" s="3"/>
      <c r="F255" s="3"/>
      <c r="G255" s="33"/>
      <c r="H255" s="33"/>
      <c r="I255" s="33"/>
      <c r="J255" s="33"/>
      <c r="K255" s="33"/>
      <c r="L255" s="33"/>
      <c r="M255" s="33"/>
      <c r="N255" s="33"/>
      <c r="O255" s="3"/>
      <c r="P255" s="3"/>
      <c r="Q255" s="3"/>
      <c r="R255" s="3"/>
      <c r="S255" s="3"/>
      <c r="T255" s="3"/>
      <c r="U255" s="3"/>
      <c r="V255" s="3"/>
      <c r="W255" s="3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2:41" x14ac:dyDescent="0.2">
      <c r="B256" s="33"/>
      <c r="C256" s="3"/>
      <c r="D256" s="3"/>
      <c r="E256" s="3"/>
      <c r="F256" s="3"/>
      <c r="G256" s="33"/>
      <c r="H256" s="33"/>
      <c r="I256" s="33"/>
      <c r="J256" s="33"/>
      <c r="K256" s="33"/>
      <c r="L256" s="33"/>
      <c r="M256" s="33"/>
      <c r="N256" s="33"/>
      <c r="O256" s="3"/>
      <c r="P256" s="3"/>
      <c r="Q256" s="3"/>
      <c r="R256" s="3"/>
      <c r="S256" s="3"/>
      <c r="T256" s="3"/>
      <c r="U256" s="3"/>
      <c r="V256" s="3"/>
      <c r="W256" s="3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2:41" x14ac:dyDescent="0.2">
      <c r="B257" s="33"/>
      <c r="C257" s="3"/>
      <c r="D257" s="3"/>
      <c r="E257" s="3"/>
      <c r="F257" s="3"/>
      <c r="G257" s="33"/>
      <c r="H257" s="33"/>
      <c r="I257" s="33"/>
      <c r="J257" s="33"/>
      <c r="K257" s="33"/>
      <c r="L257" s="33"/>
      <c r="M257" s="33"/>
      <c r="N257" s="33"/>
      <c r="O257" s="3"/>
      <c r="P257" s="3"/>
      <c r="Q257" s="3"/>
      <c r="R257" s="3"/>
      <c r="S257" s="3"/>
      <c r="T257" s="3"/>
      <c r="U257" s="3"/>
      <c r="V257" s="3"/>
      <c r="W257" s="3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2:41" x14ac:dyDescent="0.2">
      <c r="B258" s="33"/>
      <c r="C258" s="3"/>
      <c r="D258" s="3"/>
      <c r="E258" s="3"/>
      <c r="F258" s="3"/>
      <c r="G258" s="33"/>
      <c r="H258" s="33"/>
      <c r="I258" s="33"/>
      <c r="J258" s="33"/>
      <c r="K258" s="33"/>
      <c r="L258" s="33"/>
      <c r="M258" s="33"/>
      <c r="N258" s="33"/>
      <c r="O258" s="3"/>
      <c r="P258" s="3"/>
      <c r="Q258" s="3"/>
      <c r="R258" s="3"/>
      <c r="S258" s="3"/>
      <c r="T258" s="3"/>
      <c r="U258" s="3"/>
      <c r="V258" s="3"/>
      <c r="W258" s="3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2:41" x14ac:dyDescent="0.2">
      <c r="B259" s="33"/>
      <c r="C259" s="3"/>
      <c r="D259" s="3"/>
      <c r="E259" s="3"/>
      <c r="F259" s="3"/>
      <c r="G259" s="33"/>
      <c r="H259" s="33"/>
      <c r="I259" s="33"/>
      <c r="J259" s="33"/>
      <c r="K259" s="33"/>
      <c r="L259" s="33"/>
      <c r="M259" s="33"/>
      <c r="N259" s="33"/>
      <c r="O259" s="3"/>
      <c r="P259" s="3"/>
      <c r="Q259" s="3"/>
      <c r="R259" s="3"/>
      <c r="S259" s="3"/>
      <c r="T259" s="3"/>
      <c r="U259" s="3"/>
      <c r="V259" s="3"/>
      <c r="W259" s="3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2:41" x14ac:dyDescent="0.2">
      <c r="B260" s="33"/>
      <c r="C260" s="3"/>
      <c r="D260" s="3"/>
      <c r="E260" s="3"/>
      <c r="F260" s="3"/>
      <c r="G260" s="33"/>
      <c r="H260" s="33"/>
      <c r="I260" s="33"/>
      <c r="J260" s="33"/>
      <c r="K260" s="33"/>
      <c r="L260" s="33"/>
      <c r="M260" s="33"/>
      <c r="N260" s="33"/>
      <c r="O260" s="3"/>
      <c r="P260" s="3"/>
      <c r="Q260" s="3"/>
      <c r="R260" s="3"/>
      <c r="S260" s="3"/>
      <c r="T260" s="3"/>
      <c r="U260" s="3"/>
      <c r="V260" s="3"/>
      <c r="W260" s="3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2:41" x14ac:dyDescent="0.2">
      <c r="B261" s="33"/>
      <c r="C261" s="3"/>
      <c r="D261" s="3"/>
      <c r="E261" s="3"/>
      <c r="F261" s="3"/>
      <c r="G261" s="33"/>
      <c r="H261" s="33"/>
      <c r="I261" s="33"/>
      <c r="J261" s="33"/>
      <c r="K261" s="33"/>
      <c r="L261" s="33"/>
      <c r="M261" s="33"/>
      <c r="N261" s="33"/>
      <c r="O261" s="3"/>
      <c r="P261" s="3"/>
      <c r="Q261" s="3"/>
      <c r="R261" s="3"/>
      <c r="S261" s="3"/>
      <c r="T261" s="3"/>
      <c r="U261" s="3"/>
      <c r="V261" s="3"/>
      <c r="W261" s="3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2:41" x14ac:dyDescent="0.2">
      <c r="B262" s="33"/>
      <c r="C262" s="3"/>
      <c r="D262" s="3"/>
      <c r="E262" s="3"/>
      <c r="F262" s="3"/>
      <c r="G262" s="33"/>
      <c r="H262" s="33"/>
      <c r="I262" s="33"/>
      <c r="J262" s="33"/>
      <c r="K262" s="33"/>
      <c r="L262" s="33"/>
      <c r="M262" s="33"/>
      <c r="N262" s="33"/>
      <c r="O262" s="3"/>
      <c r="P262" s="3"/>
      <c r="Q262" s="3"/>
      <c r="R262" s="3"/>
      <c r="S262" s="3"/>
      <c r="T262" s="3"/>
      <c r="U262" s="3"/>
      <c r="V262" s="3"/>
      <c r="W262" s="3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2:41" x14ac:dyDescent="0.2">
      <c r="B263" s="33"/>
      <c r="C263" s="3"/>
      <c r="D263" s="3"/>
      <c r="E263" s="3"/>
      <c r="F263" s="3"/>
      <c r="G263" s="33"/>
      <c r="H263" s="33"/>
      <c r="I263" s="33"/>
      <c r="J263" s="33"/>
      <c r="K263" s="33"/>
      <c r="L263" s="33"/>
      <c r="M263" s="33"/>
      <c r="N263" s="33"/>
      <c r="O263" s="3"/>
      <c r="P263" s="3"/>
      <c r="Q263" s="3"/>
      <c r="R263" s="3"/>
      <c r="S263" s="3"/>
      <c r="T263" s="3"/>
      <c r="U263" s="3"/>
      <c r="V263" s="3"/>
      <c r="W263" s="3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2:41" x14ac:dyDescent="0.2">
      <c r="B264" s="33"/>
      <c r="C264" s="3"/>
      <c r="D264" s="3"/>
      <c r="E264" s="3"/>
      <c r="F264" s="3"/>
      <c r="G264" s="33"/>
      <c r="H264" s="33"/>
      <c r="I264" s="33"/>
      <c r="J264" s="33"/>
      <c r="K264" s="33"/>
      <c r="L264" s="33"/>
      <c r="M264" s="33"/>
      <c r="N264" s="33"/>
      <c r="O264" s="3"/>
      <c r="P264" s="3"/>
      <c r="Q264" s="3"/>
      <c r="R264" s="3"/>
      <c r="S264" s="3"/>
      <c r="T264" s="3"/>
      <c r="U264" s="3"/>
      <c r="V264" s="3"/>
      <c r="W264" s="3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2:41" x14ac:dyDescent="0.2">
      <c r="B265" s="33"/>
      <c r="C265" s="3"/>
      <c r="D265" s="3"/>
      <c r="E265" s="3"/>
      <c r="F265" s="3"/>
      <c r="G265" s="33"/>
      <c r="H265" s="33"/>
      <c r="I265" s="33"/>
      <c r="J265" s="33"/>
      <c r="K265" s="33"/>
      <c r="L265" s="33"/>
      <c r="M265" s="33"/>
      <c r="N265" s="33"/>
      <c r="O265" s="3"/>
      <c r="P265" s="3"/>
      <c r="Q265" s="3"/>
      <c r="R265" s="3"/>
      <c r="S265" s="3"/>
      <c r="T265" s="3"/>
      <c r="U265" s="3"/>
      <c r="V265" s="3"/>
      <c r="W265" s="3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2:41" x14ac:dyDescent="0.2">
      <c r="B266" s="33"/>
      <c r="C266" s="3"/>
      <c r="D266" s="3"/>
      <c r="E266" s="3"/>
      <c r="F266" s="3"/>
      <c r="G266" s="33"/>
      <c r="H266" s="33"/>
      <c r="I266" s="33"/>
      <c r="J266" s="33"/>
      <c r="K266" s="33"/>
      <c r="L266" s="33"/>
      <c r="M266" s="33"/>
      <c r="N266" s="33"/>
      <c r="O266" s="3"/>
      <c r="P266" s="3"/>
      <c r="Q266" s="3"/>
      <c r="R266" s="3"/>
      <c r="S266" s="3"/>
      <c r="T266" s="3"/>
      <c r="U266" s="3"/>
      <c r="V266" s="3"/>
      <c r="W266" s="3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2:41" x14ac:dyDescent="0.2">
      <c r="B267" s="33"/>
      <c r="C267" s="3"/>
      <c r="D267" s="3"/>
      <c r="E267" s="3"/>
      <c r="F267" s="3"/>
      <c r="G267" s="33"/>
      <c r="H267" s="33"/>
      <c r="I267" s="33"/>
      <c r="J267" s="33"/>
      <c r="K267" s="33"/>
      <c r="L267" s="33"/>
      <c r="M267" s="33"/>
      <c r="N267" s="33"/>
      <c r="O267" s="3"/>
      <c r="P267" s="3"/>
      <c r="Q267" s="3"/>
      <c r="R267" s="3"/>
      <c r="S267" s="3"/>
      <c r="T267" s="3"/>
      <c r="U267" s="3"/>
      <c r="V267" s="3"/>
      <c r="W267" s="3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2:41" x14ac:dyDescent="0.2">
      <c r="B268" s="33"/>
      <c r="C268" s="3"/>
      <c r="D268" s="3"/>
      <c r="E268" s="3"/>
      <c r="F268" s="3"/>
      <c r="G268" s="33"/>
      <c r="H268" s="33"/>
      <c r="I268" s="33"/>
      <c r="J268" s="33"/>
      <c r="K268" s="33"/>
      <c r="L268" s="33"/>
      <c r="M268" s="33"/>
      <c r="N268" s="33"/>
      <c r="O268" s="3"/>
      <c r="P268" s="3"/>
      <c r="Q268" s="3"/>
      <c r="R268" s="3"/>
      <c r="S268" s="3"/>
      <c r="T268" s="3"/>
      <c r="U268" s="3"/>
      <c r="V268" s="3"/>
      <c r="W268" s="3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2:41" x14ac:dyDescent="0.2">
      <c r="B269" s="33"/>
      <c r="C269" s="3"/>
      <c r="D269" s="3"/>
      <c r="E269" s="3"/>
      <c r="F269" s="3"/>
      <c r="G269" s="33"/>
      <c r="H269" s="33"/>
      <c r="I269" s="33"/>
      <c r="J269" s="33"/>
      <c r="K269" s="33"/>
      <c r="L269" s="33"/>
      <c r="M269" s="33"/>
      <c r="N269" s="33"/>
      <c r="O269" s="3"/>
      <c r="P269" s="3"/>
      <c r="Q269" s="3"/>
      <c r="R269" s="3"/>
      <c r="S269" s="3"/>
      <c r="T269" s="3"/>
      <c r="U269" s="3"/>
      <c r="V269" s="3"/>
      <c r="W269" s="3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2:41" x14ac:dyDescent="0.2">
      <c r="B270" s="33"/>
      <c r="C270" s="3"/>
      <c r="D270" s="3"/>
      <c r="E270" s="3"/>
      <c r="F270" s="3"/>
      <c r="G270" s="33"/>
      <c r="H270" s="33"/>
      <c r="I270" s="33"/>
      <c r="J270" s="33"/>
      <c r="K270" s="33"/>
      <c r="L270" s="33"/>
      <c r="M270" s="33"/>
      <c r="N270" s="33"/>
      <c r="O270" s="3"/>
      <c r="P270" s="3"/>
      <c r="Q270" s="3"/>
      <c r="R270" s="3"/>
      <c r="S270" s="3"/>
      <c r="T270" s="3"/>
      <c r="U270" s="3"/>
      <c r="V270" s="3"/>
      <c r="W270" s="3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2:41" x14ac:dyDescent="0.2">
      <c r="B271" s="33"/>
      <c r="C271" s="3"/>
      <c r="D271" s="3"/>
      <c r="E271" s="3"/>
      <c r="F271" s="3"/>
      <c r="G271" s="33"/>
      <c r="H271" s="33"/>
      <c r="I271" s="33"/>
      <c r="J271" s="33"/>
      <c r="K271" s="33"/>
      <c r="L271" s="33"/>
      <c r="M271" s="33"/>
      <c r="N271" s="33"/>
      <c r="O271" s="3"/>
      <c r="P271" s="3"/>
      <c r="Q271" s="3"/>
      <c r="R271" s="3"/>
      <c r="S271" s="3"/>
      <c r="T271" s="3"/>
      <c r="U271" s="3"/>
      <c r="V271" s="3"/>
      <c r="W271" s="3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2:41" x14ac:dyDescent="0.2">
      <c r="B272" s="33"/>
      <c r="C272" s="3"/>
      <c r="D272" s="3"/>
      <c r="E272" s="3"/>
      <c r="F272" s="3"/>
      <c r="G272" s="33"/>
      <c r="H272" s="33"/>
      <c r="I272" s="33"/>
      <c r="J272" s="33"/>
      <c r="K272" s="33"/>
      <c r="L272" s="33"/>
      <c r="M272" s="33"/>
      <c r="N272" s="33"/>
      <c r="O272" s="3"/>
      <c r="P272" s="3"/>
      <c r="Q272" s="3"/>
      <c r="R272" s="3"/>
      <c r="S272" s="3"/>
      <c r="T272" s="3"/>
      <c r="U272" s="3"/>
      <c r="V272" s="3"/>
      <c r="W272" s="3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2:41" x14ac:dyDescent="0.2">
      <c r="B273" s="33"/>
      <c r="C273" s="3"/>
      <c r="D273" s="3"/>
      <c r="E273" s="3"/>
      <c r="F273" s="3"/>
      <c r="G273" s="33"/>
      <c r="H273" s="33"/>
      <c r="I273" s="33"/>
      <c r="J273" s="33"/>
      <c r="K273" s="33"/>
      <c r="L273" s="33"/>
      <c r="M273" s="33"/>
      <c r="N273" s="33"/>
      <c r="O273" s="3"/>
      <c r="P273" s="3"/>
      <c r="Q273" s="3"/>
      <c r="R273" s="3"/>
      <c r="S273" s="3"/>
      <c r="T273" s="3"/>
      <c r="U273" s="3"/>
      <c r="V273" s="3"/>
      <c r="W273" s="3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2:41" x14ac:dyDescent="0.2">
      <c r="B274" s="33"/>
      <c r="C274" s="3"/>
      <c r="D274" s="3"/>
      <c r="E274" s="3"/>
      <c r="F274" s="3"/>
      <c r="G274" s="33"/>
      <c r="H274" s="33"/>
      <c r="I274" s="33"/>
      <c r="J274" s="33"/>
      <c r="K274" s="33"/>
      <c r="L274" s="33"/>
      <c r="M274" s="33"/>
      <c r="N274" s="33"/>
      <c r="O274" s="3"/>
      <c r="P274" s="3"/>
      <c r="Q274" s="3"/>
      <c r="R274" s="3"/>
      <c r="S274" s="3"/>
      <c r="T274" s="3"/>
      <c r="U274" s="3"/>
      <c r="V274" s="3"/>
      <c r="W274" s="3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2:41" x14ac:dyDescent="0.2">
      <c r="B275" s="33"/>
      <c r="C275" s="3"/>
      <c r="D275" s="3"/>
      <c r="E275" s="3"/>
      <c r="F275" s="3"/>
      <c r="G275" s="33"/>
      <c r="H275" s="33"/>
      <c r="I275" s="33"/>
      <c r="J275" s="33"/>
      <c r="K275" s="33"/>
      <c r="L275" s="33"/>
      <c r="M275" s="33"/>
      <c r="N275" s="33"/>
      <c r="O275" s="3"/>
      <c r="P275" s="3"/>
      <c r="Q275" s="3"/>
      <c r="R275" s="3"/>
      <c r="S275" s="3"/>
      <c r="T275" s="3"/>
      <c r="U275" s="3"/>
      <c r="V275" s="3"/>
      <c r="W275" s="3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2:41" x14ac:dyDescent="0.2">
      <c r="B276" s="33"/>
      <c r="C276" s="3"/>
      <c r="D276" s="3"/>
      <c r="E276" s="3"/>
      <c r="F276" s="3"/>
      <c r="G276" s="33"/>
      <c r="H276" s="33"/>
      <c r="I276" s="33"/>
      <c r="J276" s="33"/>
      <c r="K276" s="33"/>
      <c r="L276" s="33"/>
      <c r="M276" s="33"/>
      <c r="N276" s="33"/>
      <c r="O276" s="3"/>
      <c r="P276" s="3"/>
      <c r="Q276" s="3"/>
      <c r="R276" s="3"/>
      <c r="S276" s="3"/>
      <c r="T276" s="3"/>
      <c r="U276" s="3"/>
      <c r="V276" s="3"/>
      <c r="W276" s="3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2:41" x14ac:dyDescent="0.2">
      <c r="B277" s="33"/>
      <c r="C277" s="3"/>
      <c r="D277" s="3"/>
      <c r="E277" s="3"/>
      <c r="F277" s="3"/>
      <c r="G277" s="33"/>
      <c r="H277" s="33"/>
      <c r="I277" s="33"/>
      <c r="J277" s="33"/>
      <c r="K277" s="33"/>
      <c r="L277" s="33"/>
      <c r="M277" s="33"/>
      <c r="N277" s="33"/>
      <c r="O277" s="3"/>
      <c r="P277" s="3"/>
      <c r="Q277" s="3"/>
      <c r="R277" s="3"/>
      <c r="S277" s="3"/>
      <c r="T277" s="3"/>
      <c r="U277" s="3"/>
      <c r="V277" s="3"/>
      <c r="W277" s="3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2:41" x14ac:dyDescent="0.2">
      <c r="B278" s="33"/>
      <c r="C278" s="3"/>
      <c r="D278" s="3"/>
      <c r="E278" s="3"/>
      <c r="F278" s="3"/>
      <c r="G278" s="33"/>
      <c r="H278" s="33"/>
      <c r="I278" s="33"/>
      <c r="J278" s="33"/>
      <c r="K278" s="33"/>
      <c r="L278" s="33"/>
      <c r="M278" s="33"/>
      <c r="N278" s="33"/>
      <c r="O278" s="3"/>
      <c r="P278" s="3"/>
      <c r="Q278" s="3"/>
      <c r="R278" s="3"/>
      <c r="S278" s="3"/>
      <c r="T278" s="3"/>
      <c r="U278" s="3"/>
      <c r="V278" s="3"/>
      <c r="W278" s="3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2:41" x14ac:dyDescent="0.2">
      <c r="B279" s="33"/>
      <c r="C279" s="3"/>
      <c r="D279" s="3"/>
      <c r="E279" s="3"/>
      <c r="F279" s="3"/>
      <c r="G279" s="33"/>
      <c r="H279" s="33"/>
      <c r="I279" s="33"/>
      <c r="J279" s="33"/>
      <c r="K279" s="33"/>
      <c r="L279" s="33"/>
      <c r="M279" s="33"/>
      <c r="N279" s="33"/>
      <c r="O279" s="3"/>
      <c r="P279" s="3"/>
      <c r="Q279" s="3"/>
      <c r="R279" s="3"/>
      <c r="S279" s="3"/>
      <c r="T279" s="3"/>
      <c r="U279" s="3"/>
      <c r="V279" s="3"/>
      <c r="W279" s="3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2:41" x14ac:dyDescent="0.2">
      <c r="B280" s="33"/>
      <c r="C280" s="3"/>
      <c r="D280" s="3"/>
      <c r="E280" s="3"/>
      <c r="F280" s="3"/>
      <c r="G280" s="33"/>
      <c r="H280" s="33"/>
      <c r="I280" s="33"/>
      <c r="J280" s="33"/>
      <c r="K280" s="33"/>
      <c r="L280" s="33"/>
      <c r="M280" s="33"/>
      <c r="N280" s="33"/>
      <c r="O280" s="3"/>
      <c r="P280" s="3"/>
      <c r="Q280" s="3"/>
      <c r="R280" s="3"/>
      <c r="S280" s="3"/>
      <c r="T280" s="3"/>
      <c r="U280" s="3"/>
      <c r="V280" s="3"/>
      <c r="W280" s="3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2:41" x14ac:dyDescent="0.2">
      <c r="B281" s="33"/>
      <c r="C281" s="3"/>
      <c r="D281" s="3"/>
      <c r="E281" s="3"/>
      <c r="F281" s="3"/>
      <c r="G281" s="33"/>
      <c r="H281" s="33"/>
      <c r="I281" s="33"/>
      <c r="J281" s="33"/>
      <c r="K281" s="33"/>
      <c r="L281" s="33"/>
      <c r="M281" s="33"/>
      <c r="N281" s="33"/>
      <c r="O281" s="3"/>
      <c r="P281" s="3"/>
      <c r="Q281" s="3"/>
      <c r="R281" s="3"/>
      <c r="S281" s="3"/>
      <c r="T281" s="3"/>
      <c r="U281" s="3"/>
      <c r="V281" s="3"/>
      <c r="W281" s="3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2:41" x14ac:dyDescent="0.2">
      <c r="B282" s="33"/>
      <c r="C282" s="3"/>
      <c r="D282" s="3"/>
      <c r="E282" s="3"/>
      <c r="F282" s="3"/>
      <c r="G282" s="33"/>
      <c r="H282" s="33"/>
      <c r="I282" s="33"/>
      <c r="J282" s="33"/>
      <c r="K282" s="33"/>
      <c r="L282" s="33"/>
      <c r="M282" s="33"/>
      <c r="N282" s="33"/>
      <c r="O282" s="3"/>
      <c r="P282" s="3"/>
      <c r="Q282" s="3"/>
      <c r="R282" s="3"/>
      <c r="S282" s="3"/>
      <c r="T282" s="3"/>
      <c r="U282" s="3"/>
      <c r="V282" s="3"/>
      <c r="W282" s="3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</sheetData>
  <mergeCells count="1">
    <mergeCell ref="A1:H2"/>
  </mergeCells>
  <conditionalFormatting sqref="M26:N31 M7:N22">
    <cfRule type="cellIs" dxfId="25" priority="14" operator="equal">
      <formula>3</formula>
    </cfRule>
    <cfRule type="cellIs" dxfId="24" priority="15" operator="equal">
      <formula>1</formula>
    </cfRule>
    <cfRule type="cellIs" dxfId="23" priority="16" operator="equal">
      <formula>2</formula>
    </cfRule>
  </conditionalFormatting>
  <conditionalFormatting sqref="L2">
    <cfRule type="expression" dxfId="22" priority="4">
      <formula>$K$2&gt;0</formula>
    </cfRule>
  </conditionalFormatting>
  <conditionalFormatting sqref="M26:N31 M7:N22">
    <cfRule type="cellIs" dxfId="21" priority="1" operator="equal">
      <formula>3</formula>
    </cfRule>
    <cfRule type="cellIs" dxfId="20" priority="2" operator="equal">
      <formula>1</formula>
    </cfRule>
    <cfRule type="cellIs" dxfId="19" priority="3" operator="equal">
      <formula>2</formula>
    </cfRule>
  </conditionalFormatting>
  <pageMargins left="0.15" right="0.13" top="0.2" bottom="0.12" header="0" footer="0"/>
  <pageSetup paperSize="9" orientation="landscape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82"/>
  <sheetViews>
    <sheetView showZeros="0" zoomScale="115" zoomScaleNormal="115" workbookViewId="0">
      <selection activeCell="E34" sqref="E34"/>
    </sheetView>
  </sheetViews>
  <sheetFormatPr defaultRowHeight="12.75" x14ac:dyDescent="0.2"/>
  <cols>
    <col min="1" max="1" width="3.42578125" customWidth="1"/>
    <col min="2" max="2" width="8.5703125" style="34" customWidth="1"/>
    <col min="3" max="3" width="14.5703125" bestFit="1" customWidth="1"/>
    <col min="4" max="4" width="11.85546875" customWidth="1"/>
    <col min="5" max="5" width="19" bestFit="1" customWidth="1"/>
    <col min="6" max="6" width="5.7109375" customWidth="1"/>
    <col min="7" max="7" width="6.85546875" style="34" customWidth="1"/>
    <col min="8" max="8" width="13.7109375" style="34" customWidth="1"/>
    <col min="9" max="9" width="15.85546875" style="34" bestFit="1" customWidth="1"/>
    <col min="10" max="10" width="12.28515625" style="34" bestFit="1" customWidth="1"/>
    <col min="11" max="11" width="9.5703125" style="34" bestFit="1" customWidth="1"/>
    <col min="12" max="12" width="12.5703125" style="34" bestFit="1" customWidth="1"/>
    <col min="13" max="13" width="8.42578125" style="34" customWidth="1"/>
    <col min="14" max="14" width="8.28515625" style="34" customWidth="1"/>
    <col min="15" max="15" width="9.7109375" bestFit="1" customWidth="1"/>
    <col min="23" max="23" width="12.7109375" style="34" customWidth="1"/>
    <col min="24" max="24" width="9.28515625" customWidth="1"/>
    <col min="27" max="27" width="9.28515625" bestFit="1" customWidth="1"/>
    <col min="28" max="33" width="14" bestFit="1" customWidth="1"/>
  </cols>
  <sheetData>
    <row r="1" spans="1:16383" ht="17.25" customHeight="1" x14ac:dyDescent="0.2">
      <c r="A1" s="114" t="s">
        <v>82</v>
      </c>
      <c r="B1" s="115"/>
      <c r="C1" s="115"/>
      <c r="D1" s="115"/>
      <c r="E1" s="115"/>
      <c r="F1" s="115"/>
      <c r="G1" s="115"/>
      <c r="H1" s="115"/>
      <c r="I1" s="33"/>
      <c r="J1" s="33"/>
      <c r="K1" s="33"/>
      <c r="L1" s="50"/>
      <c r="M1" s="33"/>
      <c r="N1" s="33"/>
      <c r="O1" s="3"/>
      <c r="P1" s="8"/>
      <c r="Q1" s="8"/>
      <c r="R1" s="8"/>
      <c r="S1" s="8"/>
      <c r="T1" s="8"/>
      <c r="U1" s="8"/>
      <c r="V1" s="8"/>
      <c r="W1" s="33"/>
      <c r="X1" s="3"/>
      <c r="Y1" s="3"/>
      <c r="Z1" s="3"/>
      <c r="AA1" s="3"/>
      <c r="AB1" s="3"/>
    </row>
    <row r="2" spans="1:16383" ht="23.25" customHeight="1" x14ac:dyDescent="0.2">
      <c r="A2" s="115"/>
      <c r="B2" s="115"/>
      <c r="C2" s="115"/>
      <c r="D2" s="115"/>
      <c r="E2" s="115"/>
      <c r="F2" s="115"/>
      <c r="G2" s="115"/>
      <c r="H2" s="115"/>
      <c r="I2" s="33"/>
      <c r="J2" s="43" t="s">
        <v>31</v>
      </c>
      <c r="K2" s="112">
        <v>5</v>
      </c>
      <c r="L2" s="113" t="s">
        <v>86</v>
      </c>
      <c r="M2" s="33"/>
      <c r="N2" s="33"/>
      <c r="O2" s="3"/>
      <c r="P2" s="8"/>
      <c r="Q2" s="8"/>
      <c r="R2" s="8"/>
      <c r="S2" s="8"/>
      <c r="T2" s="8"/>
      <c r="U2" s="8"/>
      <c r="V2" s="8"/>
      <c r="W2" s="33"/>
      <c r="X2" s="3"/>
      <c r="Y2" s="3"/>
      <c r="Z2" s="3"/>
      <c r="AA2" s="3"/>
      <c r="AB2" s="3"/>
    </row>
    <row r="3" spans="1:16383" ht="16.5" customHeight="1" x14ac:dyDescent="0.2">
      <c r="A3" s="3"/>
      <c r="B3" s="33"/>
      <c r="C3" s="3"/>
      <c r="D3" s="3"/>
      <c r="E3" s="3"/>
      <c r="F3" s="3"/>
      <c r="G3" s="33"/>
      <c r="H3" s="33"/>
      <c r="I3" s="33"/>
      <c r="J3" s="43" t="s">
        <v>30</v>
      </c>
      <c r="K3" s="47">
        <v>5.5</v>
      </c>
      <c r="L3" s="50"/>
      <c r="M3" s="33"/>
      <c r="N3" s="33"/>
      <c r="O3" s="3"/>
      <c r="P3" s="3"/>
      <c r="Q3" s="3"/>
      <c r="R3" s="3"/>
      <c r="S3" s="3"/>
      <c r="T3" s="3"/>
      <c r="U3" s="3"/>
      <c r="V3" s="3"/>
      <c r="W3" s="33"/>
      <c r="X3" s="3"/>
      <c r="Y3" s="3"/>
      <c r="Z3" s="3"/>
      <c r="AA3" s="3"/>
      <c r="AB3" s="3"/>
    </row>
    <row r="4" spans="1:16383" s="3" customFormat="1" ht="16.5" customHeight="1" x14ac:dyDescent="0.2">
      <c r="B4" s="33"/>
      <c r="G4" s="55" t="s">
        <v>28</v>
      </c>
      <c r="H4" s="58">
        <v>42864</v>
      </c>
      <c r="I4" s="38"/>
      <c r="J4" s="61" t="s">
        <v>29</v>
      </c>
      <c r="K4" s="62">
        <f>MAX(G7:G34)</f>
        <v>819.4</v>
      </c>
      <c r="L4" s="50"/>
      <c r="M4" s="33"/>
      <c r="N4" s="33"/>
      <c r="O4" s="18" t="s">
        <v>25</v>
      </c>
      <c r="P4" s="24" t="s">
        <v>22</v>
      </c>
      <c r="Q4" s="25" t="s">
        <v>22</v>
      </c>
      <c r="R4" s="25" t="s">
        <v>22</v>
      </c>
      <c r="S4" s="26" t="s">
        <v>5</v>
      </c>
      <c r="T4" s="26" t="s">
        <v>5</v>
      </c>
      <c r="U4" s="26" t="s">
        <v>5</v>
      </c>
      <c r="V4" s="22"/>
      <c r="W4" s="33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</row>
    <row r="5" spans="1:16383" s="3" customFormat="1" ht="18.75" customHeight="1" x14ac:dyDescent="0.2">
      <c r="B5" s="33"/>
      <c r="C5" s="27" t="s">
        <v>57</v>
      </c>
      <c r="G5" s="33"/>
      <c r="H5" s="33"/>
      <c r="I5" s="33"/>
      <c r="J5" s="110" t="s">
        <v>85</v>
      </c>
      <c r="K5" s="33"/>
      <c r="L5" s="33"/>
      <c r="M5" s="33"/>
      <c r="N5" s="33"/>
      <c r="O5" s="18" t="s">
        <v>24</v>
      </c>
      <c r="P5" s="19" t="s">
        <v>23</v>
      </c>
      <c r="Q5" s="20" t="s">
        <v>26</v>
      </c>
      <c r="R5" s="20" t="s">
        <v>27</v>
      </c>
      <c r="S5" s="20" t="s">
        <v>23</v>
      </c>
      <c r="T5" s="20" t="s">
        <v>26</v>
      </c>
      <c r="U5" s="20" t="s">
        <v>27</v>
      </c>
      <c r="V5" s="21"/>
      <c r="W5" s="33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</row>
    <row r="6" spans="1:16383" s="5" customFormat="1" x14ac:dyDescent="0.2">
      <c r="A6" s="29" t="s">
        <v>1</v>
      </c>
      <c r="B6" s="42" t="s">
        <v>3</v>
      </c>
      <c r="C6" s="29" t="s">
        <v>18</v>
      </c>
      <c r="D6" s="29" t="s">
        <v>2</v>
      </c>
      <c r="E6" s="29" t="s">
        <v>4</v>
      </c>
      <c r="F6" s="29" t="s">
        <v>19</v>
      </c>
      <c r="G6" s="42" t="s">
        <v>0</v>
      </c>
      <c r="H6" s="42" t="s">
        <v>17</v>
      </c>
      <c r="I6" s="59" t="s">
        <v>69</v>
      </c>
      <c r="J6" s="44" t="s">
        <v>15</v>
      </c>
      <c r="K6" s="42" t="s">
        <v>14</v>
      </c>
      <c r="L6" s="42" t="s">
        <v>13</v>
      </c>
      <c r="M6" s="32" t="s">
        <v>67</v>
      </c>
      <c r="N6" s="32" t="s">
        <v>66</v>
      </c>
      <c r="O6" s="29"/>
      <c r="P6" s="30">
        <v>1</v>
      </c>
      <c r="Q6" s="30">
        <v>2</v>
      </c>
      <c r="R6" s="30">
        <v>3</v>
      </c>
      <c r="S6" s="30">
        <v>4</v>
      </c>
      <c r="T6" s="30">
        <v>5</v>
      </c>
      <c r="U6" s="30">
        <v>6</v>
      </c>
      <c r="V6" s="31" t="s">
        <v>6</v>
      </c>
      <c r="W6" s="50" t="s">
        <v>68</v>
      </c>
      <c r="X6" s="11"/>
      <c r="Y6" s="11"/>
      <c r="Z6" s="11"/>
      <c r="AA6" s="11"/>
      <c r="AB6" s="11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</row>
    <row r="7" spans="1:16383" s="3" customFormat="1" x14ac:dyDescent="0.2">
      <c r="A7" s="68">
        <v>1</v>
      </c>
      <c r="B7" s="50" t="s">
        <v>87</v>
      </c>
      <c r="C7" s="8" t="s">
        <v>65</v>
      </c>
      <c r="D7" s="8"/>
      <c r="E7" s="8" t="s">
        <v>46</v>
      </c>
      <c r="F7" s="8" t="s">
        <v>20</v>
      </c>
      <c r="G7" s="56">
        <f>IF(K2=1,P7,0)+IF(K2=2,Q7,0)+IF(K2=3,R7,0)+IF(K2=4,S7,0)+IF(K2=5,T7,0)+IF(K2=6,U7,0)+IF(K2=7,V7,0)</f>
        <v>811.4</v>
      </c>
      <c r="H7" s="89">
        <v>0.77083333333333337</v>
      </c>
      <c r="I7" s="72">
        <v>0.84053240740740742</v>
      </c>
      <c r="J7" s="45">
        <f>IF(I7&gt;0,I7-H7,0)</f>
        <v>6.9699074074074052E-2</v>
      </c>
      <c r="K7" s="48">
        <f>(HOUR(J7)*3600)+(MINUTE(J7)*60)+SECOND(J7)</f>
        <v>6022</v>
      </c>
      <c r="L7" s="51">
        <f>IF(G7=0,"vælg vindbane",IF(I7=0,13500,K7+($K$4*$K$3-G7*$K$3))/24/60/60)</f>
        <v>7.0208333333333345E-2</v>
      </c>
      <c r="M7" s="65">
        <f t="shared" ref="M7:M22" si="0">IF(I7=0,"DNS",IF($K$2=0,"vindbane",RANK(L7,$L$7:$L$22,1)))</f>
        <v>11</v>
      </c>
      <c r="N7" s="66">
        <f t="shared" ref="N7:N22" si="1">IF(I7=0,"DNS",IF($K$2=0,"vindbane",RANK(L7,$L$7:$L$33,1)))</f>
        <v>14</v>
      </c>
      <c r="O7" s="81">
        <f t="shared" ref="O7:O22" si="2">D7</f>
        <v>0</v>
      </c>
      <c r="P7" s="17">
        <v>840</v>
      </c>
      <c r="Q7" s="17">
        <v>659</v>
      </c>
      <c r="R7" s="17">
        <v>583</v>
      </c>
      <c r="S7" s="17">
        <v>1080.2</v>
      </c>
      <c r="T7" s="17">
        <v>811.4</v>
      </c>
      <c r="U7" s="17">
        <v>697.8</v>
      </c>
      <c r="V7" s="17">
        <v>667.2</v>
      </c>
      <c r="W7" s="33"/>
      <c r="Y7" s="109" t="s">
        <v>84</v>
      </c>
      <c r="AA7" s="10"/>
    </row>
    <row r="8" spans="1:16383" x14ac:dyDescent="0.2">
      <c r="A8" s="91">
        <v>1</v>
      </c>
      <c r="B8" s="92"/>
      <c r="C8" s="93" t="s">
        <v>65</v>
      </c>
      <c r="D8" s="93" t="s">
        <v>78</v>
      </c>
      <c r="E8" s="93" t="s">
        <v>79</v>
      </c>
      <c r="F8" s="93" t="s">
        <v>21</v>
      </c>
      <c r="G8" s="94">
        <f>IF(K2=1,P8,0)+IF(K2=2,Q8,0)+IF(K2=3,R8,0)+IF(K2=4,S8,0)+IF(K2=5,T8,0)+IF(K2=6,U8,0)+IF(K2=7,V8,0)</f>
        <v>811.4</v>
      </c>
      <c r="H8" s="95">
        <v>0.77083333333333337</v>
      </c>
      <c r="I8" s="111">
        <v>0</v>
      </c>
      <c r="J8" s="95">
        <f t="shared" ref="J8:J22" si="3">IF(I8&gt;0,I8-H8,0)</f>
        <v>0</v>
      </c>
      <c r="K8" s="97">
        <f>(HOUR(J8)*3600)+(MINUTE(J8)*60)+SECOND(J8)</f>
        <v>0</v>
      </c>
      <c r="L8" s="98">
        <f>IF(G8=0,"vælg vindbane",IF(I8=0,13500,K8+($K$4*$K$3-G8*$K$3))/24/60/60)</f>
        <v>0.15625</v>
      </c>
      <c r="M8" s="65" t="str">
        <f t="shared" si="0"/>
        <v>DNS</v>
      </c>
      <c r="N8" s="66" t="str">
        <f t="shared" si="1"/>
        <v>DNS</v>
      </c>
      <c r="O8" s="28" t="s">
        <v>78</v>
      </c>
      <c r="P8" s="17">
        <v>840</v>
      </c>
      <c r="Q8" s="17">
        <v>659</v>
      </c>
      <c r="R8" s="17">
        <v>583</v>
      </c>
      <c r="S8" s="17">
        <v>1080.2</v>
      </c>
      <c r="T8" s="17">
        <v>811.4</v>
      </c>
      <c r="U8" s="17">
        <v>697.8</v>
      </c>
      <c r="V8" s="17">
        <v>667.2</v>
      </c>
      <c r="W8" s="33"/>
      <c r="X8" s="3"/>
      <c r="Y8" s="3"/>
      <c r="Z8" s="3"/>
      <c r="AA8" s="10"/>
      <c r="AB8" s="3"/>
    </row>
    <row r="9" spans="1:16383" s="3" customFormat="1" ht="12.75" customHeight="1" x14ac:dyDescent="0.2">
      <c r="A9" s="68">
        <v>1</v>
      </c>
      <c r="B9" s="50">
        <v>27</v>
      </c>
      <c r="C9" s="8" t="s">
        <v>36</v>
      </c>
      <c r="D9" s="8" t="s">
        <v>72</v>
      </c>
      <c r="E9" s="8" t="s">
        <v>73</v>
      </c>
      <c r="F9" s="8" t="s">
        <v>21</v>
      </c>
      <c r="G9" s="56">
        <f>IF(K2=1,P9,0)+IF(K2=2,Q9,0)+IF(K2=3,R9,0)+IF(K2=4,S9,0)+IF(K2=5,T9,0)+IF(K2=6,U9,0)+IF(K2=7,V9,0)</f>
        <v>819.4</v>
      </c>
      <c r="H9" s="45">
        <v>0.77083333333333337</v>
      </c>
      <c r="I9" s="72">
        <v>0.82761574074074085</v>
      </c>
      <c r="J9" s="45">
        <f>IF(I9&gt;0,I9-H9,0)</f>
        <v>5.6782407407407476E-2</v>
      </c>
      <c r="K9" s="48">
        <f t="shared" ref="K9:K22" si="4">(HOUR(J9)*3600)+(MINUTE(J9)*60)+SECOND(J9)</f>
        <v>4906</v>
      </c>
      <c r="L9" s="73">
        <f>IF(G9=0,"vælg vindbane",IF(I9=0,13500,K9+($K$4*$K$3-G9*$K$3))/24/60/60)</f>
        <v>5.67824074074074E-2</v>
      </c>
      <c r="M9" s="65">
        <f t="shared" si="0"/>
        <v>2</v>
      </c>
      <c r="N9" s="66">
        <f t="shared" si="1"/>
        <v>3</v>
      </c>
      <c r="O9" s="74" t="s">
        <v>72</v>
      </c>
      <c r="P9" s="2">
        <v>830.4</v>
      </c>
      <c r="Q9" s="2">
        <v>663.8</v>
      </c>
      <c r="R9" s="2">
        <v>589.79999999999995</v>
      </c>
      <c r="S9" s="2">
        <v>1069.2</v>
      </c>
      <c r="T9" s="2">
        <v>819.4</v>
      </c>
      <c r="U9" s="2">
        <v>712.6</v>
      </c>
      <c r="V9" s="2">
        <v>670.4</v>
      </c>
      <c r="W9" s="33"/>
      <c r="AA9" s="10"/>
    </row>
    <row r="10" spans="1:16383" ht="12.75" customHeight="1" x14ac:dyDescent="0.2">
      <c r="A10" s="91">
        <v>1</v>
      </c>
      <c r="B10" s="92">
        <v>109</v>
      </c>
      <c r="C10" s="93" t="s">
        <v>36</v>
      </c>
      <c r="D10" s="93" t="s">
        <v>37</v>
      </c>
      <c r="E10" s="93" t="s">
        <v>38</v>
      </c>
      <c r="F10" s="93" t="s">
        <v>21</v>
      </c>
      <c r="G10" s="94">
        <f>IF(K2=1,P10,0)+IF(K2=2,Q10,0)+IF(K2=3,R10,0)+IF(K2=4,S10,0)+IF(K2=5,T10,0)+IF(K2=6,U10,0)+IF(K2=7,V10,0)</f>
        <v>819.4</v>
      </c>
      <c r="H10" s="95">
        <v>0.77083333333333337</v>
      </c>
      <c r="I10" s="96">
        <v>0.83142361111111107</v>
      </c>
      <c r="J10" s="95">
        <f t="shared" si="3"/>
        <v>6.0590277777777701E-2</v>
      </c>
      <c r="K10" s="97">
        <f t="shared" si="4"/>
        <v>5235</v>
      </c>
      <c r="L10" s="98">
        <f>IF(G10=0,"vælg vindbane",IF(I10=0,13500,K10+($K$4*$K$3-G10*$K$3))/24/60/60)</f>
        <v>6.0590277777777778E-2</v>
      </c>
      <c r="M10" s="65">
        <f t="shared" si="0"/>
        <v>7</v>
      </c>
      <c r="N10" s="66">
        <f t="shared" si="1"/>
        <v>8</v>
      </c>
      <c r="O10" s="4" t="str">
        <f t="shared" si="2"/>
        <v>Ingeborg</v>
      </c>
      <c r="P10" s="2">
        <v>830.4</v>
      </c>
      <c r="Q10" s="2">
        <v>663.8</v>
      </c>
      <c r="R10" s="2">
        <v>589.79999999999995</v>
      </c>
      <c r="S10" s="2">
        <v>1069.2</v>
      </c>
      <c r="T10" s="2">
        <v>819.4</v>
      </c>
      <c r="U10" s="2">
        <v>712.6</v>
      </c>
      <c r="V10" s="2">
        <v>670.4</v>
      </c>
      <c r="W10" s="33"/>
      <c r="X10" s="3"/>
      <c r="Y10" s="3"/>
      <c r="Z10" s="3"/>
      <c r="AA10" s="10"/>
      <c r="AB10" s="3"/>
    </row>
    <row r="11" spans="1:16383" s="3" customFormat="1" x14ac:dyDescent="0.2">
      <c r="A11" s="68">
        <v>1</v>
      </c>
      <c r="B11" s="50">
        <v>226</v>
      </c>
      <c r="C11" s="8" t="s">
        <v>36</v>
      </c>
      <c r="D11" s="8" t="s">
        <v>39</v>
      </c>
      <c r="E11" s="8" t="s">
        <v>38</v>
      </c>
      <c r="F11" s="8" t="s">
        <v>21</v>
      </c>
      <c r="G11" s="56">
        <f>IF(K2=1,P11,0)+IF(K2=2,Q11,0)+IF(K2=3,R11,0)+IF(K2=4,S11,0)+IF(K2=5,T11,0)+IF(K2=6,U11,0)+IF(K2=7,V11,0)</f>
        <v>819.4</v>
      </c>
      <c r="H11" s="45">
        <v>0.77083333333333337</v>
      </c>
      <c r="I11" s="72">
        <v>0</v>
      </c>
      <c r="J11" s="45">
        <f>IF(I11&gt;0,I11-H11,0)</f>
        <v>0</v>
      </c>
      <c r="K11" s="48">
        <f>(HOUR(J11)*3600)+(MINUTE(J11)*60)+SECOND(J11)</f>
        <v>0</v>
      </c>
      <c r="L11" s="73">
        <f>IF(G11=0,"vælg vindbane",IF(I11=0,13500,K11+($K$4*$K$3-G11*$K$3))/24/60/60)</f>
        <v>0.15625</v>
      </c>
      <c r="M11" s="65" t="str">
        <f t="shared" si="0"/>
        <v>DNS</v>
      </c>
      <c r="N11" s="66" t="str">
        <f t="shared" si="1"/>
        <v>DNS</v>
      </c>
      <c r="O11" s="74" t="str">
        <f>D11</f>
        <v>Dagmar</v>
      </c>
      <c r="P11" s="2">
        <v>830.4</v>
      </c>
      <c r="Q11" s="2">
        <v>673.6</v>
      </c>
      <c r="R11" s="2">
        <v>589.79999999999995</v>
      </c>
      <c r="S11" s="2">
        <v>1069.2</v>
      </c>
      <c r="T11" s="2">
        <v>819.4</v>
      </c>
      <c r="U11" s="2">
        <v>712.6</v>
      </c>
      <c r="V11" s="2">
        <v>670.4</v>
      </c>
      <c r="W11" s="33"/>
      <c r="AA11" s="10"/>
    </row>
    <row r="12" spans="1:16383" x14ac:dyDescent="0.2">
      <c r="A12" s="91">
        <v>1</v>
      </c>
      <c r="B12" s="92">
        <v>281</v>
      </c>
      <c r="C12" s="93" t="s">
        <v>36</v>
      </c>
      <c r="D12" s="93" t="s">
        <v>59</v>
      </c>
      <c r="E12" s="93" t="s">
        <v>38</v>
      </c>
      <c r="F12" s="93" t="s">
        <v>21</v>
      </c>
      <c r="G12" s="94">
        <f>IF(K2=1,P12,0)+IF(K2=2,Q12,0)+IF(K2=3,R12,0)+IF(K2=4,S12,0)+IF(K2=5,T12,0)+IF(K2=6,U12,0)+IF(K2=7,V12,0)</f>
        <v>819.4</v>
      </c>
      <c r="H12" s="95">
        <v>0.77083333333333337</v>
      </c>
      <c r="I12" s="96">
        <v>0.83101851851851849</v>
      </c>
      <c r="J12" s="95">
        <f t="shared" si="3"/>
        <v>6.0185185185185119E-2</v>
      </c>
      <c r="K12" s="97">
        <f t="shared" si="4"/>
        <v>5200</v>
      </c>
      <c r="L12" s="98">
        <f t="shared" ref="L12:L22" si="5">IF(G12=0,"vælg vindbane",IF(I12=0,13500,K12+($K$4*$K$3-G12*$K$3))/24/60/60)</f>
        <v>6.0185185185185189E-2</v>
      </c>
      <c r="M12" s="65">
        <f t="shared" si="0"/>
        <v>6</v>
      </c>
      <c r="N12" s="66">
        <f t="shared" si="1"/>
        <v>7</v>
      </c>
      <c r="O12" s="4" t="str">
        <f t="shared" si="2"/>
        <v>Xeppo</v>
      </c>
      <c r="P12" s="2">
        <v>830.4</v>
      </c>
      <c r="Q12" s="2">
        <v>663.8</v>
      </c>
      <c r="R12" s="2">
        <v>589.79999999999995</v>
      </c>
      <c r="S12" s="2">
        <v>1069.2</v>
      </c>
      <c r="T12" s="2">
        <v>819.4</v>
      </c>
      <c r="U12" s="2">
        <v>712.6</v>
      </c>
      <c r="V12" s="2">
        <v>670.4</v>
      </c>
      <c r="W12" s="33"/>
      <c r="X12" s="3"/>
      <c r="Y12" s="3"/>
      <c r="Z12" s="3"/>
      <c r="AA12" s="10"/>
      <c r="AB12" s="3"/>
    </row>
    <row r="13" spans="1:16383" s="3" customFormat="1" x14ac:dyDescent="0.2">
      <c r="A13" s="68">
        <v>1</v>
      </c>
      <c r="B13" s="50">
        <v>301</v>
      </c>
      <c r="C13" s="8" t="s">
        <v>36</v>
      </c>
      <c r="D13" s="8" t="s">
        <v>70</v>
      </c>
      <c r="E13" s="8" t="s">
        <v>38</v>
      </c>
      <c r="F13" s="8" t="s">
        <v>21</v>
      </c>
      <c r="G13" s="56">
        <f>IF(K2=1,P13,0)+IF(K2=2,Q13,0)+IF(K2=3,R13,0)+IF(K2=4,S13,0)+IF(K2=5,T13,0)+IF(K2=6,U13,0)+IF(K2=7,V13,0)</f>
        <v>819.4</v>
      </c>
      <c r="H13" s="45">
        <v>0.77083333333333337</v>
      </c>
      <c r="I13" s="72">
        <v>0.82997685185185188</v>
      </c>
      <c r="J13" s="45">
        <f t="shared" si="3"/>
        <v>5.9143518518518512E-2</v>
      </c>
      <c r="K13" s="48">
        <f t="shared" si="4"/>
        <v>5110</v>
      </c>
      <c r="L13" s="73">
        <f t="shared" si="5"/>
        <v>5.9143518518518519E-2</v>
      </c>
      <c r="M13" s="65">
        <f t="shared" si="0"/>
        <v>4</v>
      </c>
      <c r="N13" s="66">
        <f t="shared" si="1"/>
        <v>5</v>
      </c>
      <c r="O13" s="74" t="str">
        <f t="shared" si="2"/>
        <v>Snehvide</v>
      </c>
      <c r="P13" s="2">
        <v>830.4</v>
      </c>
      <c r="Q13" s="2">
        <v>663.8</v>
      </c>
      <c r="R13" s="2">
        <v>589.79999999999995</v>
      </c>
      <c r="S13" s="2">
        <v>1069.2</v>
      </c>
      <c r="T13" s="2">
        <v>819.4</v>
      </c>
      <c r="U13" s="2">
        <v>712.6</v>
      </c>
      <c r="V13" s="2">
        <v>670.4</v>
      </c>
      <c r="W13" s="33"/>
      <c r="AA13" s="10"/>
    </row>
    <row r="14" spans="1:16383" x14ac:dyDescent="0.2">
      <c r="A14" s="91">
        <v>1</v>
      </c>
      <c r="B14" s="92">
        <v>436</v>
      </c>
      <c r="C14" s="93" t="s">
        <v>7</v>
      </c>
      <c r="D14" s="93" t="s">
        <v>8</v>
      </c>
      <c r="E14" s="93" t="s">
        <v>9</v>
      </c>
      <c r="F14" s="93" t="s">
        <v>20</v>
      </c>
      <c r="G14" s="94">
        <f>IF(K2=1,P14,0)+IF(K2=2,Q14,0)+IF(K2=3,R14,0)+IF(K2=4,S14,0)+IF(K2=5,T14,0)+IF(K2=6,U14,0)+IF(K2=7,V14,0)</f>
        <v>808</v>
      </c>
      <c r="H14" s="95">
        <v>0.77083333333333337</v>
      </c>
      <c r="I14" s="96">
        <v>0.82932870370370371</v>
      </c>
      <c r="J14" s="95">
        <f t="shared" si="3"/>
        <v>5.8495370370370336E-2</v>
      </c>
      <c r="K14" s="97">
        <f t="shared" si="4"/>
        <v>5054</v>
      </c>
      <c r="L14" s="98">
        <f t="shared" si="5"/>
        <v>5.922106481481481E-2</v>
      </c>
      <c r="M14" s="65">
        <f t="shared" si="0"/>
        <v>5</v>
      </c>
      <c r="N14" s="66">
        <f t="shared" si="1"/>
        <v>6</v>
      </c>
      <c r="O14" s="4" t="str">
        <f t="shared" si="2"/>
        <v>Isabel 2</v>
      </c>
      <c r="P14" s="2">
        <v>821.8</v>
      </c>
      <c r="Q14" s="2">
        <v>654.79999999999995</v>
      </c>
      <c r="R14" s="2">
        <v>584.6</v>
      </c>
      <c r="S14" s="2">
        <v>1062.5999999999999</v>
      </c>
      <c r="T14" s="2">
        <v>808</v>
      </c>
      <c r="U14" s="2">
        <v>696.6</v>
      </c>
      <c r="V14" s="2">
        <v>662.4</v>
      </c>
      <c r="W14" s="33"/>
      <c r="X14" s="3"/>
      <c r="Y14" s="3"/>
      <c r="Z14" s="3"/>
      <c r="AA14" s="10"/>
      <c r="AB14" s="3"/>
    </row>
    <row r="15" spans="1:16383" ht="13.5" customHeight="1" x14ac:dyDescent="0.2">
      <c r="A15" s="68">
        <v>1</v>
      </c>
      <c r="B15" s="50"/>
      <c r="C15" s="8" t="s">
        <v>35</v>
      </c>
      <c r="D15" s="8" t="s">
        <v>76</v>
      </c>
      <c r="E15" s="8" t="s">
        <v>77</v>
      </c>
      <c r="F15" s="8" t="s">
        <v>21</v>
      </c>
      <c r="G15" s="56">
        <f>IF(K2=1,P15,0)+IF(K2=2,Q15,0)+IF(K2=3,R15,0)+IF(K2=4,S15,0)+IF(K2=5,T15,0)+IF(K2=6,U15,0)+IF(K2=7,V15,0)</f>
        <v>802.4</v>
      </c>
      <c r="H15" s="45">
        <v>0.77083333333333337</v>
      </c>
      <c r="I15" s="72">
        <v>0</v>
      </c>
      <c r="J15" s="45">
        <f t="shared" si="3"/>
        <v>0</v>
      </c>
      <c r="K15" s="48">
        <f t="shared" si="4"/>
        <v>0</v>
      </c>
      <c r="L15" s="73">
        <f t="shared" si="5"/>
        <v>0.15625</v>
      </c>
      <c r="M15" s="65" t="str">
        <f t="shared" si="0"/>
        <v>DNS</v>
      </c>
      <c r="N15" s="66" t="str">
        <f t="shared" si="1"/>
        <v>DNS</v>
      </c>
      <c r="O15" s="4" t="str">
        <f t="shared" si="2"/>
        <v>Kom Saa</v>
      </c>
      <c r="P15" s="2">
        <v>797.4</v>
      </c>
      <c r="Q15" s="2">
        <v>652.4</v>
      </c>
      <c r="R15" s="2">
        <v>586.79999999999995</v>
      </c>
      <c r="S15" s="2">
        <v>1030</v>
      </c>
      <c r="T15" s="2">
        <v>802.4</v>
      </c>
      <c r="U15" s="2">
        <v>703.2</v>
      </c>
      <c r="V15" s="2">
        <v>657.8</v>
      </c>
      <c r="W15" s="33"/>
      <c r="X15" s="3"/>
      <c r="Y15" s="3"/>
      <c r="Z15" s="3"/>
      <c r="AA15" s="10"/>
      <c r="AB15" s="3"/>
    </row>
    <row r="16" spans="1:16383" s="3" customFormat="1" x14ac:dyDescent="0.2">
      <c r="A16" s="91">
        <v>1</v>
      </c>
      <c r="B16" s="92">
        <v>188</v>
      </c>
      <c r="C16" s="93" t="s">
        <v>35</v>
      </c>
      <c r="D16" s="93" t="s">
        <v>43</v>
      </c>
      <c r="E16" s="93" t="s">
        <v>56</v>
      </c>
      <c r="F16" s="93" t="s">
        <v>20</v>
      </c>
      <c r="G16" s="94">
        <f>IF(K2=1,P16,0)+IF(K2=2,Q16,0)+IF(K2=3,R16,0)+IF(K2=4,S16,0)+IF(K2=5,T16,0)+IF(K2=6,U16,0)+IF(K2=7,V16,0)</f>
        <v>802.4</v>
      </c>
      <c r="H16" s="95">
        <v>0.77083333333333337</v>
      </c>
      <c r="I16" s="96">
        <v>0.8305555555555556</v>
      </c>
      <c r="J16" s="95">
        <f t="shared" si="3"/>
        <v>5.9722222222222232E-2</v>
      </c>
      <c r="K16" s="97">
        <f t="shared" si="4"/>
        <v>5160</v>
      </c>
      <c r="L16" s="98">
        <f t="shared" si="5"/>
        <v>6.0804398148148156E-2</v>
      </c>
      <c r="M16" s="65">
        <f t="shared" si="0"/>
        <v>8</v>
      </c>
      <c r="N16" s="66">
        <f t="shared" si="1"/>
        <v>9</v>
      </c>
      <c r="O16" s="74" t="str">
        <f t="shared" si="2"/>
        <v>Rip</v>
      </c>
      <c r="P16" s="2">
        <v>797.4</v>
      </c>
      <c r="Q16" s="2">
        <v>652.4</v>
      </c>
      <c r="R16" s="2">
        <v>586.79999999999995</v>
      </c>
      <c r="S16" s="2">
        <v>1030</v>
      </c>
      <c r="T16" s="2">
        <v>802.4</v>
      </c>
      <c r="U16" s="2">
        <v>703.2</v>
      </c>
      <c r="V16" s="2">
        <v>657.8</v>
      </c>
      <c r="W16" s="33"/>
      <c r="AA16" s="10"/>
    </row>
    <row r="17" spans="1:16383" x14ac:dyDescent="0.2">
      <c r="A17" s="68">
        <v>1</v>
      </c>
      <c r="B17" s="50">
        <v>220</v>
      </c>
      <c r="C17" s="8" t="s">
        <v>35</v>
      </c>
      <c r="D17" s="8" t="s">
        <v>44</v>
      </c>
      <c r="E17" s="8" t="s">
        <v>42</v>
      </c>
      <c r="F17" s="8" t="s">
        <v>20</v>
      </c>
      <c r="G17" s="56">
        <f>IF(K2=1,P17,0)+IF(K2=2,Q17,0)+IF(K2=3,R17,0)+IF(K2=4,S17,0)+IF(K2=5,T17,0)+IF(K2=6,U17,0)+IF(K2=7,V17,0)</f>
        <v>802.4</v>
      </c>
      <c r="H17" s="45">
        <v>0.77083333333333337</v>
      </c>
      <c r="I17" s="72">
        <v>0.82535879629629638</v>
      </c>
      <c r="J17" s="45">
        <f t="shared" si="3"/>
        <v>5.4525462962963012E-2</v>
      </c>
      <c r="K17" s="48">
        <f t="shared" si="4"/>
        <v>4711</v>
      </c>
      <c r="L17" s="73">
        <f t="shared" si="5"/>
        <v>5.5607638888888887E-2</v>
      </c>
      <c r="M17" s="65">
        <f t="shared" si="0"/>
        <v>1</v>
      </c>
      <c r="N17" s="66">
        <f t="shared" si="1"/>
        <v>1</v>
      </c>
      <c r="O17" s="4" t="str">
        <f t="shared" si="2"/>
        <v>Rap</v>
      </c>
      <c r="P17" s="2">
        <v>797.4</v>
      </c>
      <c r="Q17" s="2">
        <v>652.4</v>
      </c>
      <c r="R17" s="2">
        <v>586.79999999999995</v>
      </c>
      <c r="S17" s="2">
        <v>1030</v>
      </c>
      <c r="T17" s="2">
        <v>802.4</v>
      </c>
      <c r="U17" s="2">
        <v>703.2</v>
      </c>
      <c r="V17" s="2">
        <v>657.8</v>
      </c>
      <c r="W17" s="33"/>
      <c r="X17" s="3"/>
      <c r="Y17" s="3"/>
      <c r="Z17" s="3"/>
      <c r="AA17" s="10"/>
      <c r="AB17" s="3"/>
    </row>
    <row r="18" spans="1:16383" s="3" customFormat="1" x14ac:dyDescent="0.2">
      <c r="A18" s="91">
        <v>1</v>
      </c>
      <c r="B18" s="92">
        <v>272</v>
      </c>
      <c r="C18" s="93" t="s">
        <v>35</v>
      </c>
      <c r="D18" s="93" t="s">
        <v>45</v>
      </c>
      <c r="E18" s="93" t="s">
        <v>55</v>
      </c>
      <c r="F18" s="93" t="s">
        <v>20</v>
      </c>
      <c r="G18" s="94">
        <f>IF(K2=1,P18,0)+IF(K2=2,Q18,0)+IF(K2=3,R18,0)+IF(K2=4,S18,0)+IF(K2=5,T18,0)+IF(K2=6,U18,0)+IF(K2=7,V18,0)</f>
        <v>802.4</v>
      </c>
      <c r="H18" s="95">
        <v>0.77083333333333337</v>
      </c>
      <c r="I18" s="96">
        <v>0.82750000000000001</v>
      </c>
      <c r="J18" s="95">
        <f t="shared" si="3"/>
        <v>5.6666666666666643E-2</v>
      </c>
      <c r="K18" s="97">
        <f t="shared" si="4"/>
        <v>4896</v>
      </c>
      <c r="L18" s="98">
        <f t="shared" si="5"/>
        <v>5.7748842592592595E-2</v>
      </c>
      <c r="M18" s="65">
        <f t="shared" si="0"/>
        <v>3</v>
      </c>
      <c r="N18" s="66">
        <f t="shared" si="1"/>
        <v>4</v>
      </c>
      <c r="O18" s="74" t="str">
        <f t="shared" si="2"/>
        <v>Rup</v>
      </c>
      <c r="P18" s="2">
        <v>797.4</v>
      </c>
      <c r="Q18" s="2">
        <v>652.4</v>
      </c>
      <c r="R18" s="2">
        <v>586.79999999999995</v>
      </c>
      <c r="S18" s="2">
        <v>1030</v>
      </c>
      <c r="T18" s="2">
        <v>802.4</v>
      </c>
      <c r="U18" s="2">
        <v>703.2</v>
      </c>
      <c r="V18" s="2">
        <v>657.8</v>
      </c>
      <c r="W18" s="33"/>
      <c r="AA18" s="10"/>
    </row>
    <row r="19" spans="1:16383" x14ac:dyDescent="0.2">
      <c r="A19" s="68">
        <v>1</v>
      </c>
      <c r="B19" s="50">
        <v>24</v>
      </c>
      <c r="C19" s="8" t="s">
        <v>32</v>
      </c>
      <c r="D19" s="8" t="s">
        <v>33</v>
      </c>
      <c r="E19" s="8" t="s">
        <v>34</v>
      </c>
      <c r="F19" s="8" t="s">
        <v>21</v>
      </c>
      <c r="G19" s="56">
        <f>IF(K2=1,P19,0)+IF(K2=2,Q19,0)+IF(K2=3,R19,0)+IF(K2=4,S19,0)+IF(K2=5,T19,0)+IF(K2=6,U19,0)+IF(K2=7,V19,0)</f>
        <v>778.4</v>
      </c>
      <c r="H19" s="45">
        <v>0.77083333333333337</v>
      </c>
      <c r="I19" s="72">
        <v>0.82997685185185188</v>
      </c>
      <c r="J19" s="45">
        <f t="shared" si="3"/>
        <v>5.9143518518518512E-2</v>
      </c>
      <c r="K19" s="48">
        <f t="shared" si="4"/>
        <v>5110</v>
      </c>
      <c r="L19" s="73">
        <f t="shared" si="5"/>
        <v>6.1753472222222223E-2</v>
      </c>
      <c r="M19" s="65">
        <f t="shared" si="0"/>
        <v>9</v>
      </c>
      <c r="N19" s="66">
        <f t="shared" si="1"/>
        <v>10</v>
      </c>
      <c r="O19" s="4" t="str">
        <f t="shared" si="2"/>
        <v>Fox Lady</v>
      </c>
      <c r="P19" s="2">
        <v>771</v>
      </c>
      <c r="Q19" s="2">
        <v>641.79999999999995</v>
      </c>
      <c r="R19" s="2">
        <v>581.20000000000005</v>
      </c>
      <c r="S19" s="2">
        <v>978.8</v>
      </c>
      <c r="T19" s="2">
        <v>778.4</v>
      </c>
      <c r="U19" s="2">
        <v>689</v>
      </c>
      <c r="V19" s="2">
        <v>646</v>
      </c>
      <c r="W19" s="33"/>
      <c r="X19" s="8"/>
      <c r="Y19" s="8"/>
      <c r="Z19" s="8"/>
      <c r="AA19" s="14"/>
      <c r="AB19" s="8"/>
    </row>
    <row r="20" spans="1:16383" s="3" customFormat="1" x14ac:dyDescent="0.2">
      <c r="A20" s="91">
        <v>1</v>
      </c>
      <c r="B20" s="92">
        <v>37</v>
      </c>
      <c r="C20" s="99" t="s">
        <v>71</v>
      </c>
      <c r="D20" s="93" t="s">
        <v>75</v>
      </c>
      <c r="E20" s="93" t="s">
        <v>74</v>
      </c>
      <c r="F20" s="93" t="s">
        <v>21</v>
      </c>
      <c r="G20" s="94">
        <f>IF(K2=1,P20,0)+IF(K2=2,Q20,0)+IF(K2=3,R20,0)+IF(K2=4,S20,0)+IF(K2=5,T20,0)+IF(K2=6,U20,0)+IF(K24=7,V20,0)</f>
        <v>790.4</v>
      </c>
      <c r="H20" s="95">
        <v>0.77083333333333337</v>
      </c>
      <c r="I20" s="100">
        <v>0.83194444444444438</v>
      </c>
      <c r="J20" s="95">
        <f t="shared" si="3"/>
        <v>6.1111111111111005E-2</v>
      </c>
      <c r="K20" s="97">
        <f t="shared" si="4"/>
        <v>5280</v>
      </c>
      <c r="L20" s="98">
        <f t="shared" si="5"/>
        <v>6.2957175925925923E-2</v>
      </c>
      <c r="M20" s="69">
        <f t="shared" si="0"/>
        <v>10</v>
      </c>
      <c r="N20" s="70">
        <f t="shared" si="1"/>
        <v>12</v>
      </c>
      <c r="O20" s="82" t="str">
        <f t="shared" si="2"/>
        <v>Momentum</v>
      </c>
      <c r="P20" s="71">
        <v>799.6</v>
      </c>
      <c r="Q20" s="71">
        <v>636</v>
      </c>
      <c r="R20" s="71">
        <v>564.6</v>
      </c>
      <c r="S20" s="71">
        <v>1040.5999999999999</v>
      </c>
      <c r="T20" s="71">
        <v>790.4</v>
      </c>
      <c r="U20" s="71">
        <v>683.4</v>
      </c>
      <c r="V20" s="71">
        <v>642.79999999999995</v>
      </c>
      <c r="W20" s="33"/>
      <c r="X20" s="8"/>
      <c r="Y20" s="8"/>
      <c r="Z20" s="8"/>
      <c r="AA20" s="14"/>
      <c r="AB20" s="8"/>
    </row>
    <row r="21" spans="1:16383" s="15" customFormat="1" x14ac:dyDescent="0.2">
      <c r="A21" s="8">
        <v>1</v>
      </c>
      <c r="B21" s="50">
        <v>332</v>
      </c>
      <c r="C21" s="8" t="s">
        <v>40</v>
      </c>
      <c r="D21" s="8" t="s">
        <v>41</v>
      </c>
      <c r="E21" s="8" t="s">
        <v>42</v>
      </c>
      <c r="F21" s="8" t="s">
        <v>21</v>
      </c>
      <c r="G21" s="56">
        <f>IF(K2=1,P21,0)+IF(K2=2,Q21,0)+IF(K2=3,R21,0)+IF(K2=4,S21,0)+IF(K2=5,T21,0)+IF(K2=6,U21,0)+IF(K2=7,V21,0)</f>
        <v>788.6</v>
      </c>
      <c r="H21" s="89">
        <v>0.77777777777777779</v>
      </c>
      <c r="I21" s="72">
        <v>0</v>
      </c>
      <c r="J21" s="90">
        <f>IF(I21&gt;0,I21-H21,0)</f>
        <v>0</v>
      </c>
      <c r="K21" s="48">
        <f>(HOUR(J21)*3600)+(MINUTE(J21)*60)+SECOND(J21)</f>
        <v>0</v>
      </c>
      <c r="L21" s="73">
        <f>IF(G21=0,"vælg vindbane",IF(I21=0,13500,K21+($K$4*$K$3-G21*$K$3))/24/60/60)</f>
        <v>0.15625</v>
      </c>
      <c r="M21" s="65" t="str">
        <f t="shared" si="0"/>
        <v>DNS</v>
      </c>
      <c r="N21" s="66" t="str">
        <f t="shared" si="1"/>
        <v>DNS</v>
      </c>
      <c r="O21" s="4" t="str">
        <f>D21</f>
        <v>Citus</v>
      </c>
      <c r="P21" s="6">
        <v>819.8</v>
      </c>
      <c r="Q21" s="6">
        <v>635.79999999999995</v>
      </c>
      <c r="R21" s="6">
        <v>557</v>
      </c>
      <c r="S21" s="6">
        <v>1069.2</v>
      </c>
      <c r="T21" s="6">
        <v>788.6</v>
      </c>
      <c r="U21" s="6">
        <v>668</v>
      </c>
      <c r="V21" s="6">
        <v>643.6</v>
      </c>
      <c r="W21" s="50" t="s">
        <v>64</v>
      </c>
      <c r="X21" s="8"/>
      <c r="Y21" s="8"/>
      <c r="Z21" s="8"/>
      <c r="AA21" s="14"/>
      <c r="AB21" s="8"/>
    </row>
    <row r="22" spans="1:16383" x14ac:dyDescent="0.2">
      <c r="A22" s="101">
        <v>1</v>
      </c>
      <c r="B22" s="102">
        <v>225</v>
      </c>
      <c r="C22" s="103" t="s">
        <v>47</v>
      </c>
      <c r="D22" s="103" t="s">
        <v>60</v>
      </c>
      <c r="E22" s="103" t="s">
        <v>48</v>
      </c>
      <c r="F22" s="103" t="s">
        <v>20</v>
      </c>
      <c r="G22" s="104">
        <f>IF(K2=1,P22,0)+IF(K2=2,Q22,0)+IF(K2=3,R22,0)+IF(K2=4,S22,0)+IF(K2=5,T22,0)+IF(K2=6,U22,0)+IF(K2=7,V22,0)</f>
        <v>778.2</v>
      </c>
      <c r="H22" s="105">
        <v>0.77083333333333337</v>
      </c>
      <c r="I22" s="106">
        <v>0</v>
      </c>
      <c r="J22" s="105">
        <f t="shared" si="3"/>
        <v>0</v>
      </c>
      <c r="K22" s="107">
        <f t="shared" si="4"/>
        <v>0</v>
      </c>
      <c r="L22" s="108">
        <f t="shared" si="5"/>
        <v>0.15625</v>
      </c>
      <c r="M22" s="54" t="str">
        <f t="shared" si="0"/>
        <v>DNS</v>
      </c>
      <c r="N22" s="35" t="str">
        <f t="shared" si="1"/>
        <v>DNS</v>
      </c>
      <c r="O22" s="28" t="str">
        <f t="shared" si="2"/>
        <v>X-Mamse</v>
      </c>
      <c r="P22" s="17">
        <v>778</v>
      </c>
      <c r="Q22" s="17">
        <v>624.20000000000005</v>
      </c>
      <c r="R22" s="17">
        <v>553</v>
      </c>
      <c r="S22" s="17">
        <v>1010</v>
      </c>
      <c r="T22" s="17">
        <v>778.2</v>
      </c>
      <c r="U22" s="17">
        <v>677.2</v>
      </c>
      <c r="V22" s="17">
        <v>629.4</v>
      </c>
      <c r="W22" s="50"/>
      <c r="X22" s="8"/>
      <c r="Y22" s="8"/>
      <c r="Z22" s="8"/>
      <c r="AA22" s="14"/>
      <c r="AB22" s="8"/>
    </row>
    <row r="23" spans="1:16383" x14ac:dyDescent="0.2">
      <c r="A23" s="8"/>
      <c r="B23" s="50"/>
      <c r="C23" s="8"/>
      <c r="D23" s="8"/>
      <c r="E23" s="8"/>
      <c r="F23" s="8"/>
      <c r="G23" s="56"/>
      <c r="H23" s="45"/>
      <c r="I23" s="39"/>
      <c r="J23" s="45"/>
      <c r="K23" s="48"/>
      <c r="L23" s="51"/>
      <c r="M23" s="53"/>
      <c r="N23" s="36"/>
      <c r="O23" s="8"/>
      <c r="P23" s="9"/>
      <c r="Q23" s="9"/>
      <c r="R23" s="9"/>
      <c r="S23" s="9"/>
      <c r="T23" s="9"/>
      <c r="U23" s="9"/>
      <c r="V23" s="9"/>
      <c r="W23" s="50"/>
      <c r="X23" s="8"/>
      <c r="Y23" s="8"/>
      <c r="Z23" s="8"/>
      <c r="AA23" s="14"/>
      <c r="AB23" s="8"/>
    </row>
    <row r="24" spans="1:16383" ht="8.25" customHeight="1" x14ac:dyDescent="0.2">
      <c r="A24" s="8"/>
      <c r="B24" s="50"/>
      <c r="C24" s="8"/>
      <c r="D24" s="8"/>
      <c r="E24" s="8"/>
      <c r="F24" s="8"/>
      <c r="G24" s="56"/>
      <c r="H24" s="45"/>
      <c r="I24" s="39"/>
      <c r="J24" s="45"/>
      <c r="K24" s="48"/>
      <c r="L24" s="51"/>
      <c r="M24" s="53"/>
      <c r="N24" s="36"/>
      <c r="O24" s="8"/>
      <c r="P24" s="9"/>
      <c r="Q24" s="9"/>
      <c r="R24" s="9"/>
      <c r="S24" s="9"/>
      <c r="T24" s="9"/>
      <c r="U24" s="9"/>
      <c r="V24" s="9"/>
      <c r="W24" s="50"/>
      <c r="X24" s="8"/>
      <c r="Y24" s="8"/>
      <c r="Z24" s="8"/>
      <c r="AA24" s="14"/>
      <c r="AB24" s="8"/>
    </row>
    <row r="25" spans="1:16383" ht="15.75" customHeight="1" x14ac:dyDescent="0.2">
      <c r="A25" s="8"/>
      <c r="B25" s="50"/>
      <c r="C25" s="27" t="s">
        <v>58</v>
      </c>
      <c r="D25" s="8"/>
      <c r="E25" s="8"/>
      <c r="F25" s="8"/>
      <c r="G25" s="56"/>
      <c r="H25" s="45"/>
      <c r="I25" s="39"/>
      <c r="J25" s="45"/>
      <c r="K25" s="48"/>
      <c r="L25" s="51"/>
      <c r="M25" s="53"/>
      <c r="N25" s="36"/>
      <c r="O25" s="8"/>
      <c r="P25" s="9"/>
      <c r="Q25" s="9"/>
      <c r="R25" s="9"/>
      <c r="S25" s="9"/>
      <c r="T25" s="9"/>
      <c r="U25" s="9"/>
      <c r="V25" s="9"/>
      <c r="W25" s="50"/>
      <c r="X25" s="8"/>
      <c r="Y25" s="8"/>
      <c r="Z25" s="8"/>
      <c r="AA25" s="14"/>
      <c r="AB25" s="8"/>
    </row>
    <row r="26" spans="1:16383" s="5" customFormat="1" ht="15.75" customHeight="1" x14ac:dyDescent="0.2">
      <c r="A26" s="5" t="s">
        <v>1</v>
      </c>
      <c r="B26" s="40" t="s">
        <v>3</v>
      </c>
      <c r="C26" s="5" t="s">
        <v>18</v>
      </c>
      <c r="D26" s="5" t="s">
        <v>2</v>
      </c>
      <c r="E26" s="5" t="s">
        <v>4</v>
      </c>
      <c r="F26" s="5" t="s">
        <v>19</v>
      </c>
      <c r="G26" s="63" t="s">
        <v>0</v>
      </c>
      <c r="H26" s="40" t="s">
        <v>17</v>
      </c>
      <c r="I26" s="60" t="s">
        <v>16</v>
      </c>
      <c r="J26" s="63" t="s">
        <v>15</v>
      </c>
      <c r="K26" s="63" t="s">
        <v>14</v>
      </c>
      <c r="L26" s="63" t="s">
        <v>13</v>
      </c>
      <c r="M26" s="64"/>
      <c r="N26" s="37"/>
      <c r="O26" s="29"/>
      <c r="P26" s="7">
        <v>1</v>
      </c>
      <c r="Q26" s="7">
        <v>2</v>
      </c>
      <c r="R26" s="7">
        <v>3</v>
      </c>
      <c r="S26" s="7">
        <v>4</v>
      </c>
      <c r="T26" s="7">
        <v>5</v>
      </c>
      <c r="U26" s="7">
        <v>6</v>
      </c>
      <c r="V26" s="23" t="s">
        <v>6</v>
      </c>
      <c r="W26" s="67"/>
      <c r="X26" s="11"/>
      <c r="Y26" s="11"/>
      <c r="Z26" s="11"/>
      <c r="AA26" s="11"/>
      <c r="AB26" s="11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</row>
    <row r="27" spans="1:16383" s="12" customFormat="1" x14ac:dyDescent="0.2">
      <c r="A27" s="75">
        <v>2</v>
      </c>
      <c r="B27" s="26">
        <v>137</v>
      </c>
      <c r="C27" s="76" t="s">
        <v>49</v>
      </c>
      <c r="D27" s="76" t="s">
        <v>54</v>
      </c>
      <c r="E27" s="76" t="s">
        <v>50</v>
      </c>
      <c r="F27" s="76" t="s">
        <v>20</v>
      </c>
      <c r="G27" s="77">
        <f>IF(K2=1,P27,0)+IF(K2=2,Q27,0)+IF(K2=3,R27,0)+IF(K2=4,S27,0)+IF(K2=5,T27,0)+IF(K2=6,U27,0)+IF(K2=7,V27,0)</f>
        <v>667.4</v>
      </c>
      <c r="H27" s="78">
        <v>0.77430555555555547</v>
      </c>
      <c r="I27" s="72">
        <v>0.82690972222222225</v>
      </c>
      <c r="J27" s="78">
        <f>IF(I27&gt;0,I27-H27,0)</f>
        <v>5.2604166666666785E-2</v>
      </c>
      <c r="K27" s="79">
        <f>(HOUR(J27)*3600)+(MINUTE(J27)*60)+SECOND(J27)</f>
        <v>4545</v>
      </c>
      <c r="L27" s="80">
        <f>IF(G27=0,"vælg vindbane",IF(I27=0,13500,K27+($K$4*$K$3-G27*$K$3))/24/60/60)</f>
        <v>6.2280092592592595E-2</v>
      </c>
      <c r="M27" s="65">
        <f>IF(I27=0,"DNS",IF($K$2=0,"vindbane",RANK(L27,$L$27:$L$31,1)))</f>
        <v>2</v>
      </c>
      <c r="N27" s="66">
        <f>IF(I27=0,"DNS",IF($K$2=0,"vindbane",RANK(L27,$L$7:$L$33,1)))</f>
        <v>11</v>
      </c>
      <c r="O27" s="4" t="str">
        <f>D27</f>
        <v>Off Line</v>
      </c>
      <c r="P27" s="6">
        <v>671.2</v>
      </c>
      <c r="Q27" s="6">
        <v>530.4</v>
      </c>
      <c r="R27" s="6">
        <v>465.8</v>
      </c>
      <c r="S27" s="6">
        <v>884.6</v>
      </c>
      <c r="T27" s="6">
        <v>667.4</v>
      </c>
      <c r="U27" s="6">
        <v>563.4</v>
      </c>
      <c r="V27" s="6">
        <v>535.4</v>
      </c>
      <c r="W27" s="50"/>
      <c r="X27" s="8"/>
      <c r="Y27" s="8"/>
      <c r="Z27" s="8"/>
      <c r="AA27" s="8"/>
      <c r="AB27" s="8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</row>
    <row r="28" spans="1:16383" s="8" customFormat="1" x14ac:dyDescent="0.2">
      <c r="A28" s="91">
        <v>2</v>
      </c>
      <c r="B28" s="92">
        <v>552</v>
      </c>
      <c r="C28" s="93" t="s">
        <v>62</v>
      </c>
      <c r="D28" s="93" t="s">
        <v>63</v>
      </c>
      <c r="E28" s="93" t="s">
        <v>61</v>
      </c>
      <c r="F28" s="93" t="s">
        <v>20</v>
      </c>
      <c r="G28" s="94">
        <f>IF(K2=1,P28,0)+IF(K2=2,Q28,0)+IF(K2=3,R28,0)+IF(K2=4,S28,0)+IF(K2=5,T28,0)+IF(K2=6,U28,0)+IF(K2=7,V28,0)</f>
        <v>733.4</v>
      </c>
      <c r="H28" s="95">
        <v>0.77430555555555547</v>
      </c>
      <c r="I28" s="96">
        <v>0</v>
      </c>
      <c r="J28" s="95">
        <f>IF(I28&gt;0,I28-H28,0)</f>
        <v>0</v>
      </c>
      <c r="K28" s="97">
        <f>(HOUR(J28)*3600)+(MINUTE(J28)*60)+SECOND(J28)</f>
        <v>0</v>
      </c>
      <c r="L28" s="98">
        <f>IF(G28=0,"vælg vindbane",IF(I28=0,13500,K28+($K$4*$K$3-G28*$K$3))/24/60/60)</f>
        <v>0.15625</v>
      </c>
      <c r="M28" s="65" t="str">
        <f>IF(I28=0,"DNS",IF($K$2=0,"vindbane",RANK(L28,$L$27:$L$31,1)))</f>
        <v>DNS</v>
      </c>
      <c r="N28" s="66" t="str">
        <f>IF(I28=0,"DNS",IF($K$2=0,"vindbane",RANK(L28,$L$7:$L$33,1)))</f>
        <v>DNS</v>
      </c>
      <c r="O28" s="81" t="s">
        <v>63</v>
      </c>
      <c r="P28" s="17">
        <v>755.2</v>
      </c>
      <c r="Q28" s="17">
        <v>587.79999999999995</v>
      </c>
      <c r="R28" s="17">
        <v>516.4</v>
      </c>
      <c r="S28" s="17">
        <v>984</v>
      </c>
      <c r="T28" s="17">
        <v>733.4</v>
      </c>
      <c r="U28" s="17">
        <v>622.79999999999995</v>
      </c>
      <c r="V28" s="17">
        <v>595</v>
      </c>
      <c r="W28" s="50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  <c r="XFB28" s="3"/>
      <c r="XFC28" s="3"/>
    </row>
    <row r="29" spans="1:16383" s="15" customFormat="1" x14ac:dyDescent="0.2">
      <c r="A29" s="68">
        <v>2</v>
      </c>
      <c r="B29" s="50">
        <v>8</v>
      </c>
      <c r="C29" s="8" t="s">
        <v>10</v>
      </c>
      <c r="D29" s="8" t="s">
        <v>11</v>
      </c>
      <c r="E29" s="8" t="s">
        <v>12</v>
      </c>
      <c r="F29" s="8" t="s">
        <v>20</v>
      </c>
      <c r="G29" s="56">
        <f>IF(K2=1,P29,0)+IF(K2=2,Q29,0)+IF(K2=3,R29,0)+IF(K2=4,S29,0)+IF(K2=5,T29,0)+IF(K2=6,U29,0)+IF(K2=7,V29,0)</f>
        <v>703</v>
      </c>
      <c r="H29" s="45">
        <v>0.77430555555555547</v>
      </c>
      <c r="I29" s="72">
        <v>0.83480324074074075</v>
      </c>
      <c r="J29" s="45">
        <f>IF(I29&gt;0,I29-H29,0)</f>
        <v>6.0497685185185279E-2</v>
      </c>
      <c r="K29" s="48">
        <f>(HOUR(J29)*3600)+(MINUTE(J29)*60)+SECOND(J29)</f>
        <v>5227</v>
      </c>
      <c r="L29" s="73">
        <f>IF(G29=0,"vælg vindbane",IF(I29=0,13500,K29+($K$4*$K$3-G29*$K$3))/24/60/60)</f>
        <v>6.7907407407407402E-2</v>
      </c>
      <c r="M29" s="65">
        <f>IF(I29=0,"DNS",IF($K$2=0,"vindbane",RANK(L29,$L$27:$L$31,1)))</f>
        <v>3</v>
      </c>
      <c r="N29" s="66">
        <f>IF(I29=0,"DNS",IF($K$2=0,"vindbane",RANK(L29,$L$7:$L$33,1)))</f>
        <v>13</v>
      </c>
      <c r="O29" s="16" t="str">
        <f>D29</f>
        <v>Vita</v>
      </c>
      <c r="P29" s="17">
        <v>713.2</v>
      </c>
      <c r="Q29" s="17">
        <v>563.20000000000005</v>
      </c>
      <c r="R29" s="17">
        <v>496.6</v>
      </c>
      <c r="S29" s="17">
        <v>929.4</v>
      </c>
      <c r="T29" s="17">
        <v>703</v>
      </c>
      <c r="U29" s="17">
        <v>598.6</v>
      </c>
      <c r="V29" s="17">
        <v>569</v>
      </c>
      <c r="W29" s="50"/>
      <c r="X29" s="8"/>
      <c r="Y29" s="8"/>
      <c r="Z29" s="8"/>
      <c r="AA29" s="14"/>
      <c r="AB29" s="8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</row>
    <row r="30" spans="1:16383" s="15" customFormat="1" x14ac:dyDescent="0.2">
      <c r="A30" s="91">
        <v>2</v>
      </c>
      <c r="B30" s="92">
        <v>90</v>
      </c>
      <c r="C30" s="93" t="s">
        <v>80</v>
      </c>
      <c r="D30" s="93" t="s">
        <v>83</v>
      </c>
      <c r="E30" s="93" t="s">
        <v>81</v>
      </c>
      <c r="F30" s="93" t="s">
        <v>20</v>
      </c>
      <c r="G30" s="94">
        <f>IF(K2=1,P30,0)+IF(K2=2,Q30,0)+IF(K2=3,R30,0)+IF(K2=4,S30,0)+IF(K2=5,T30,0)+IF(K2=6,U30,0)+IF(K2=7,V30,0)</f>
        <v>728.8</v>
      </c>
      <c r="H30" s="95">
        <v>0.77430555555555547</v>
      </c>
      <c r="I30" s="96">
        <v>0.82434027777777785</v>
      </c>
      <c r="J30" s="95">
        <f>IF(I30&gt;0,I30-H30,0)</f>
        <v>5.0034722222222383E-2</v>
      </c>
      <c r="K30" s="97">
        <f>(HOUR(J30)*3600)+(MINUTE(J30)*60)+SECOND(J30)</f>
        <v>4323</v>
      </c>
      <c r="L30" s="73">
        <f>IF(G30=0,"vælg vindbane",IF(I30=0,13500,K30+($K$4*$K$3-G30*$K$3))/24/60/60)</f>
        <v>5.5802083333333342E-2</v>
      </c>
      <c r="M30" s="65">
        <f>IF(I30=0,"DNS",IF($K$2=0,"vindbane",RANK(L30,$L$27:$L$31,1)))</f>
        <v>1</v>
      </c>
      <c r="N30" s="66">
        <f>IF(I30=0,"DNS",IF($K$2=0,"vindbane",RANK(L30,$L$7:$L$33,1)))</f>
        <v>2</v>
      </c>
      <c r="O30" s="16" t="str">
        <f>D30</f>
        <v>Giraffen</v>
      </c>
      <c r="P30" s="17">
        <v>735.8</v>
      </c>
      <c r="Q30" s="17">
        <v>574.20000000000005</v>
      </c>
      <c r="R30" s="17">
        <v>507.4</v>
      </c>
      <c r="S30" s="17">
        <v>979</v>
      </c>
      <c r="T30" s="17">
        <v>728.8</v>
      </c>
      <c r="U30" s="17">
        <v>623.4</v>
      </c>
      <c r="V30" s="17">
        <v>581.79999999999995</v>
      </c>
      <c r="W30" s="50"/>
      <c r="X30" s="8"/>
      <c r="Y30" s="8"/>
      <c r="Z30" s="8"/>
      <c r="AA30" s="14"/>
      <c r="AB30" s="8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</row>
    <row r="31" spans="1:16383" s="13" customFormat="1" x14ac:dyDescent="0.2">
      <c r="A31" s="83">
        <v>2</v>
      </c>
      <c r="B31" s="84">
        <v>155</v>
      </c>
      <c r="C31" s="13" t="s">
        <v>53</v>
      </c>
      <c r="D31" s="13" t="s">
        <v>52</v>
      </c>
      <c r="E31" s="13" t="s">
        <v>51</v>
      </c>
      <c r="F31" s="13" t="s">
        <v>20</v>
      </c>
      <c r="G31" s="85">
        <f>IF(K2=1,P31,0)+IF(K2=2,Q31,0)+IF(K2=3,R31,0)+IF(K2=4,S31,0)+IF(K2=5,T31,0)+IF(K2=6,U31,0)+IF(K2=7,V31,0)</f>
        <v>738.8</v>
      </c>
      <c r="H31" s="86">
        <v>0.77430555555555547</v>
      </c>
      <c r="I31" s="72">
        <v>0</v>
      </c>
      <c r="J31" s="86">
        <f>IF(I31&gt;0,I31-H31,0)</f>
        <v>0</v>
      </c>
      <c r="K31" s="87">
        <f>(HOUR(J31)*3600)+(MINUTE(J31)*60)+SECOND(J31)</f>
        <v>0</v>
      </c>
      <c r="L31" s="88">
        <f>IF(G31=0,"vælg vindbane",IF(I31=0,13500,K31+($K$4*$K$3-G31*$K$3))/24/60/60)</f>
        <v>0.15625</v>
      </c>
      <c r="M31" s="65" t="str">
        <f>IF(I31=0,"DNS",IF($K$2=0,"vindbane",RANK(L31,$L$27:$L$31,1)))</f>
        <v>DNS</v>
      </c>
      <c r="N31" s="66" t="str">
        <f>IF(I31=0,"DNS",IF($K$2=0,"vindbane",RANK(L31,$L$7:$L$33,1)))</f>
        <v>DNS</v>
      </c>
      <c r="O31" s="74" t="s">
        <v>52</v>
      </c>
      <c r="P31" s="2">
        <v>728.8</v>
      </c>
      <c r="Q31" s="2">
        <v>601.79999999999995</v>
      </c>
      <c r="R31" s="2">
        <v>546</v>
      </c>
      <c r="S31" s="2">
        <v>938.2</v>
      </c>
      <c r="T31" s="2">
        <v>738.8</v>
      </c>
      <c r="U31" s="2">
        <v>651.20000000000005</v>
      </c>
      <c r="V31" s="2">
        <v>606.79999999999995</v>
      </c>
      <c r="W31" s="50"/>
      <c r="X31" s="8"/>
      <c r="Y31" s="8"/>
      <c r="Z31" s="8"/>
      <c r="AA31" s="8"/>
      <c r="AB31" s="8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  <c r="XFA31" s="3"/>
      <c r="XFB31" s="3"/>
      <c r="XFC31" s="3"/>
    </row>
    <row r="32" spans="1:16383" s="3" customFormat="1" x14ac:dyDescent="0.2">
      <c r="B32" s="33"/>
      <c r="G32" s="57"/>
      <c r="H32" s="46"/>
      <c r="I32" s="41"/>
      <c r="J32" s="46"/>
      <c r="K32" s="49"/>
      <c r="L32" s="52"/>
      <c r="M32" s="50"/>
      <c r="N32" s="50"/>
      <c r="O32" s="8"/>
      <c r="P32" s="9"/>
      <c r="Q32" s="9"/>
      <c r="R32" s="9"/>
      <c r="S32" s="9"/>
      <c r="T32" s="9"/>
      <c r="U32" s="9"/>
      <c r="V32" s="9"/>
      <c r="W32" s="50"/>
      <c r="X32" s="8"/>
      <c r="Y32" s="8"/>
      <c r="Z32" s="8"/>
      <c r="AA32" s="8"/>
      <c r="AB32" s="8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</row>
    <row r="33" spans="1:16383" s="3" customFormat="1" x14ac:dyDescent="0.2">
      <c r="B33" s="33"/>
      <c r="G33" s="57"/>
      <c r="H33" s="46"/>
      <c r="I33" s="41"/>
      <c r="J33" s="46"/>
      <c r="K33" s="49"/>
      <c r="L33" s="52"/>
      <c r="M33" s="50"/>
      <c r="N33" s="50"/>
      <c r="O33" s="8"/>
      <c r="P33" s="9"/>
      <c r="Q33" s="9"/>
      <c r="R33" s="9"/>
      <c r="S33" s="9"/>
      <c r="T33" s="9"/>
      <c r="U33" s="9"/>
      <c r="V33" s="9"/>
      <c r="W33" s="33"/>
      <c r="X33" s="8"/>
      <c r="Y33" s="8"/>
      <c r="Z33" s="8"/>
      <c r="AA33" s="8"/>
      <c r="AB33" s="8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</row>
    <row r="34" spans="1:16383" x14ac:dyDescent="0.2">
      <c r="A34" s="3"/>
      <c r="B34" s="33"/>
      <c r="C34" s="3"/>
      <c r="D34" s="3"/>
      <c r="E34" s="33"/>
      <c r="F34" s="3"/>
      <c r="G34" s="33"/>
      <c r="H34" s="33"/>
      <c r="I34" s="33"/>
      <c r="J34" s="33"/>
      <c r="K34" s="33"/>
      <c r="L34" s="33"/>
      <c r="M34" s="33"/>
      <c r="N34" s="33"/>
      <c r="O34" s="3"/>
      <c r="P34" s="3"/>
      <c r="Q34" s="3"/>
      <c r="R34" s="3"/>
      <c r="S34" s="3"/>
      <c r="T34" s="3"/>
      <c r="U34" s="3"/>
      <c r="V34" s="3"/>
      <c r="W34" s="3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</row>
    <row r="35" spans="1:16383" x14ac:dyDescent="0.2">
      <c r="A35" s="3"/>
      <c r="B35" s="33"/>
      <c r="C35" s="61"/>
      <c r="D35" s="3"/>
      <c r="E35" s="3"/>
      <c r="F35" s="3"/>
      <c r="G35" s="33"/>
      <c r="H35" s="33"/>
      <c r="I35" s="33"/>
      <c r="J35" s="33"/>
      <c r="K35" s="33"/>
      <c r="L35" s="33"/>
      <c r="M35" s="33"/>
      <c r="N35" s="33"/>
      <c r="O35" s="3"/>
      <c r="P35" s="3"/>
      <c r="Q35" s="3"/>
      <c r="R35" s="3"/>
      <c r="S35" s="3"/>
      <c r="T35" s="3"/>
      <c r="U35" s="3"/>
      <c r="V35" s="3"/>
      <c r="W35" s="3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16383" x14ac:dyDescent="0.2">
      <c r="A36" s="3"/>
      <c r="B36" s="33"/>
      <c r="C36" s="3"/>
      <c r="D36" s="3"/>
      <c r="E36" s="3"/>
      <c r="F36" s="3"/>
      <c r="G36" s="33"/>
      <c r="H36" s="33"/>
      <c r="I36" s="33"/>
      <c r="J36" s="50"/>
      <c r="K36" s="9"/>
      <c r="L36" s="9"/>
      <c r="M36" s="9"/>
      <c r="N36" s="9"/>
      <c r="O36" s="9"/>
      <c r="P36" s="9"/>
      <c r="Q36" s="9"/>
      <c r="R36" s="8"/>
      <c r="S36" s="3"/>
      <c r="T36" s="3"/>
      <c r="U36" s="3"/>
      <c r="V36" s="3"/>
      <c r="W36" s="3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16383" s="1" customFormat="1" x14ac:dyDescent="0.2">
      <c r="A37" s="3"/>
      <c r="B37" s="33"/>
      <c r="C37" s="3"/>
      <c r="D37" s="3"/>
      <c r="E37" s="3"/>
      <c r="F37" s="3"/>
      <c r="G37" s="33"/>
      <c r="H37" s="33"/>
      <c r="I37" s="33"/>
      <c r="J37" s="33"/>
      <c r="K37" s="33"/>
      <c r="L37" s="33"/>
      <c r="M37" s="33"/>
      <c r="N37" s="33"/>
      <c r="O37" s="3"/>
      <c r="P37" s="3"/>
      <c r="Q37" s="3"/>
      <c r="R37" s="3"/>
      <c r="S37" s="3"/>
      <c r="T37" s="3"/>
      <c r="U37" s="3"/>
      <c r="V37" s="3"/>
      <c r="W37" s="3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</row>
    <row r="38" spans="1:16383" x14ac:dyDescent="0.2">
      <c r="A38" s="3"/>
      <c r="B38" s="43"/>
      <c r="C38" s="3"/>
      <c r="D38" s="3"/>
      <c r="E38" s="3"/>
      <c r="F38" s="3"/>
      <c r="G38" s="33"/>
      <c r="H38" s="33"/>
      <c r="I38" s="33"/>
      <c r="J38" s="33"/>
      <c r="K38" s="33"/>
      <c r="L38" s="33"/>
      <c r="M38" s="33"/>
      <c r="N38" s="33"/>
      <c r="O38" s="3"/>
      <c r="P38" s="3"/>
      <c r="Q38" s="3"/>
      <c r="R38" s="3"/>
      <c r="S38" s="3"/>
      <c r="T38" s="3"/>
      <c r="U38" s="3"/>
      <c r="V38" s="3"/>
      <c r="W38" s="3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16383" ht="15.75" customHeight="1" x14ac:dyDescent="0.2">
      <c r="A39" s="3"/>
      <c r="B39" s="33"/>
      <c r="C39" s="3"/>
      <c r="D39" s="3"/>
      <c r="E39" s="3"/>
      <c r="F39" s="3"/>
      <c r="G39" s="33"/>
      <c r="H39" s="33"/>
      <c r="I39" s="33"/>
      <c r="J39" s="33"/>
      <c r="K39" s="33"/>
      <c r="L39" s="33"/>
      <c r="M39" s="33"/>
      <c r="N39" s="33"/>
      <c r="O39" s="3"/>
      <c r="P39" s="3"/>
      <c r="Q39" s="3"/>
      <c r="R39" s="3"/>
      <c r="S39" s="3"/>
      <c r="T39" s="3"/>
      <c r="U39" s="3"/>
      <c r="V39" s="3"/>
      <c r="W39" s="3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16383" x14ac:dyDescent="0.2">
      <c r="B40" s="33"/>
      <c r="C40" s="3"/>
      <c r="D40" s="3"/>
      <c r="E40" s="3"/>
      <c r="F40" s="3"/>
      <c r="G40" s="33"/>
      <c r="H40" s="33"/>
      <c r="I40" s="33"/>
      <c r="J40" s="33"/>
      <c r="K40" s="33"/>
      <c r="L40" s="33"/>
      <c r="M40" s="33"/>
      <c r="N40" s="33"/>
      <c r="O40" s="3"/>
      <c r="P40" s="3"/>
      <c r="Q40" s="3"/>
      <c r="R40" s="3"/>
      <c r="S40" s="3"/>
      <c r="T40" s="3"/>
      <c r="U40" s="3"/>
      <c r="V40" s="3"/>
      <c r="W40" s="3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16383" x14ac:dyDescent="0.2">
      <c r="B41" s="33"/>
      <c r="C41" s="3"/>
      <c r="D41" s="3"/>
      <c r="E41" s="3"/>
      <c r="F41" s="3"/>
      <c r="G41" s="33"/>
      <c r="H41" s="33"/>
      <c r="I41" s="33"/>
      <c r="J41" s="33"/>
      <c r="K41" s="33"/>
      <c r="L41" s="33"/>
      <c r="M41" s="33"/>
      <c r="N41" s="33"/>
      <c r="O41" s="3"/>
      <c r="P41" s="3"/>
      <c r="Q41" s="3"/>
      <c r="R41" s="3"/>
      <c r="S41" s="3"/>
      <c r="T41" s="3"/>
      <c r="U41" s="3"/>
      <c r="V41" s="3"/>
      <c r="W41" s="3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16383" x14ac:dyDescent="0.2">
      <c r="B42" s="33"/>
      <c r="C42" s="3"/>
      <c r="D42" s="3"/>
      <c r="E42" s="3"/>
      <c r="F42" s="3"/>
      <c r="G42" s="33"/>
      <c r="H42" s="33"/>
      <c r="I42" s="33"/>
      <c r="J42" s="33"/>
      <c r="K42" s="33"/>
      <c r="L42" s="33"/>
      <c r="M42" s="33"/>
      <c r="N42" s="33"/>
      <c r="O42" s="3"/>
      <c r="P42" s="3"/>
      <c r="Q42" s="3"/>
      <c r="R42" s="3"/>
      <c r="S42" s="3"/>
      <c r="T42" s="3"/>
      <c r="U42" s="3"/>
      <c r="V42" s="3"/>
      <c r="W42" s="3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16383" x14ac:dyDescent="0.2">
      <c r="B43" s="33"/>
      <c r="C43" s="3"/>
      <c r="D43" s="3"/>
      <c r="E43" s="3"/>
      <c r="F43" s="3"/>
      <c r="G43" s="33"/>
      <c r="H43" s="33"/>
      <c r="I43" s="33"/>
      <c r="J43" s="33"/>
      <c r="K43" s="33"/>
      <c r="L43" s="33"/>
      <c r="M43" s="33"/>
      <c r="N43" s="33"/>
      <c r="O43" s="3"/>
      <c r="P43" s="3"/>
      <c r="Q43" s="3"/>
      <c r="R43" s="3"/>
      <c r="S43" s="3"/>
      <c r="T43" s="3"/>
      <c r="U43" s="3"/>
      <c r="V43" s="3"/>
      <c r="W43" s="3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16383" x14ac:dyDescent="0.2">
      <c r="B44" s="33"/>
      <c r="C44" s="3"/>
      <c r="D44" s="3"/>
      <c r="E44" s="3"/>
      <c r="F44" s="3"/>
      <c r="G44" s="33"/>
      <c r="H44" s="33"/>
      <c r="I44" s="33"/>
      <c r="J44" s="33"/>
      <c r="K44" s="33"/>
      <c r="L44" s="33"/>
      <c r="M44" s="33"/>
      <c r="N44" s="33"/>
      <c r="O44" s="3"/>
      <c r="P44" s="3"/>
      <c r="Q44" s="3"/>
      <c r="R44" s="3"/>
      <c r="S44" s="3"/>
      <c r="T44" s="3"/>
      <c r="U44" s="3"/>
      <c r="V44" s="3"/>
      <c r="W44" s="3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16383" x14ac:dyDescent="0.2">
      <c r="B45" s="33"/>
      <c r="C45" s="3"/>
      <c r="D45" s="3"/>
      <c r="E45" s="3"/>
      <c r="F45" s="3"/>
      <c r="G45" s="33"/>
      <c r="H45" s="33"/>
      <c r="I45" s="33"/>
      <c r="J45" s="33"/>
      <c r="K45" s="33"/>
      <c r="L45" s="33"/>
      <c r="M45" s="33"/>
      <c r="N45" s="33"/>
      <c r="O45" s="3"/>
      <c r="P45" s="3"/>
      <c r="Q45" s="3"/>
      <c r="R45" s="3"/>
      <c r="S45" s="3"/>
      <c r="T45" s="3"/>
      <c r="U45" s="3"/>
      <c r="V45" s="3"/>
      <c r="W45" s="3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16383" x14ac:dyDescent="0.2">
      <c r="B46" s="33"/>
      <c r="C46" s="3"/>
      <c r="D46" s="3"/>
      <c r="E46" s="3"/>
      <c r="F46" s="3"/>
      <c r="G46" s="33"/>
      <c r="H46" s="33"/>
      <c r="I46" s="33"/>
      <c r="J46" s="33"/>
      <c r="K46" s="33"/>
      <c r="L46" s="33"/>
      <c r="M46" s="33"/>
      <c r="N46" s="33"/>
      <c r="O46" s="3"/>
      <c r="P46" s="3"/>
      <c r="Q46" s="3"/>
      <c r="R46" s="3"/>
      <c r="S46" s="3"/>
      <c r="T46" s="3"/>
      <c r="U46" s="3"/>
      <c r="V46" s="3"/>
      <c r="W46" s="3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16383" x14ac:dyDescent="0.2">
      <c r="B47" s="33"/>
      <c r="C47" s="3"/>
      <c r="D47" s="3"/>
      <c r="E47" s="3"/>
      <c r="F47" s="3"/>
      <c r="G47" s="33"/>
      <c r="H47" s="33"/>
      <c r="I47" s="33"/>
      <c r="J47" s="33"/>
      <c r="K47" s="33"/>
      <c r="L47" s="33"/>
      <c r="M47" s="33"/>
      <c r="N47" s="33"/>
      <c r="O47" s="3"/>
      <c r="P47" s="3"/>
      <c r="Q47" s="3"/>
      <c r="R47" s="3"/>
      <c r="S47" s="3"/>
      <c r="T47" s="3"/>
      <c r="U47" s="3"/>
      <c r="V47" s="3"/>
      <c r="W47" s="3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16383" x14ac:dyDescent="0.2">
      <c r="B48" s="33"/>
      <c r="C48" s="3"/>
      <c r="D48" s="3"/>
      <c r="E48" s="3"/>
      <c r="F48" s="3"/>
      <c r="G48" s="33"/>
      <c r="H48" s="33"/>
      <c r="I48" s="33"/>
      <c r="J48" s="33"/>
      <c r="K48" s="33"/>
      <c r="L48" s="33"/>
      <c r="M48" s="33"/>
      <c r="N48" s="33"/>
      <c r="O48" s="3"/>
      <c r="P48" s="3"/>
      <c r="Q48" s="3"/>
      <c r="R48" s="3"/>
      <c r="S48" s="3"/>
      <c r="T48" s="3"/>
      <c r="U48" s="3"/>
      <c r="V48" s="3"/>
      <c r="W48" s="3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2:41" x14ac:dyDescent="0.2">
      <c r="B49" s="33"/>
      <c r="C49" s="3"/>
      <c r="D49" s="3"/>
      <c r="E49" s="3"/>
      <c r="F49" s="3"/>
      <c r="G49" s="33"/>
      <c r="H49" s="33"/>
      <c r="I49" s="33"/>
      <c r="J49" s="33"/>
      <c r="K49" s="33"/>
      <c r="L49" s="33"/>
      <c r="M49" s="33"/>
      <c r="N49" s="33"/>
      <c r="O49" s="3"/>
      <c r="P49" s="3"/>
      <c r="Q49" s="3"/>
      <c r="R49" s="3"/>
      <c r="S49" s="3"/>
      <c r="T49" s="3"/>
      <c r="U49" s="3"/>
      <c r="V49" s="3"/>
      <c r="W49" s="3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2:41" x14ac:dyDescent="0.2">
      <c r="B50" s="33"/>
      <c r="C50" s="3"/>
      <c r="D50" s="3"/>
      <c r="E50" s="3"/>
      <c r="F50" s="3"/>
      <c r="G50" s="33"/>
      <c r="H50" s="33"/>
      <c r="I50" s="33"/>
      <c r="J50" s="33"/>
      <c r="K50" s="33"/>
      <c r="L50" s="33"/>
      <c r="M50" s="33"/>
      <c r="N50" s="33"/>
      <c r="O50" s="3"/>
      <c r="P50" s="3"/>
      <c r="Q50" s="3"/>
      <c r="R50" s="3"/>
      <c r="S50" s="3"/>
      <c r="T50" s="3"/>
      <c r="U50" s="3"/>
      <c r="V50" s="3"/>
      <c r="W50" s="3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2:41" x14ac:dyDescent="0.2">
      <c r="B51" s="33"/>
      <c r="C51" s="3"/>
      <c r="D51" s="3"/>
      <c r="E51" s="3"/>
      <c r="F51" s="3"/>
      <c r="G51" s="33"/>
      <c r="H51" s="33"/>
      <c r="I51" s="33"/>
      <c r="J51" s="33"/>
      <c r="K51" s="33"/>
      <c r="L51" s="33"/>
      <c r="M51" s="33"/>
      <c r="N51" s="33"/>
      <c r="O51" s="3"/>
      <c r="P51" s="3"/>
      <c r="Q51" s="3"/>
      <c r="R51" s="3"/>
      <c r="S51" s="3"/>
      <c r="T51" s="3"/>
      <c r="U51" s="3"/>
      <c r="V51" s="3"/>
      <c r="W51" s="3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2:41" x14ac:dyDescent="0.2">
      <c r="B52" s="33"/>
      <c r="C52" s="3"/>
      <c r="D52" s="3"/>
      <c r="E52" s="3"/>
      <c r="F52" s="3"/>
      <c r="G52" s="33"/>
      <c r="H52" s="33"/>
      <c r="I52" s="33"/>
      <c r="J52" s="33"/>
      <c r="K52" s="33"/>
      <c r="L52" s="33"/>
      <c r="M52" s="33"/>
      <c r="N52" s="33"/>
      <c r="O52" s="3"/>
      <c r="P52" s="3"/>
      <c r="Q52" s="3"/>
      <c r="R52" s="3"/>
      <c r="S52" s="3"/>
      <c r="T52" s="3"/>
      <c r="U52" s="3"/>
      <c r="V52" s="3"/>
      <c r="W52" s="3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2:41" x14ac:dyDescent="0.2">
      <c r="B53" s="33"/>
      <c r="C53" s="3"/>
      <c r="D53" s="3"/>
      <c r="E53" s="3"/>
      <c r="F53" s="3"/>
      <c r="G53" s="33"/>
      <c r="H53" s="33"/>
      <c r="I53" s="33"/>
      <c r="J53" s="33"/>
      <c r="K53" s="33"/>
      <c r="L53" s="33"/>
      <c r="M53" s="33"/>
      <c r="N53" s="33"/>
      <c r="O53" s="3"/>
      <c r="P53" s="3"/>
      <c r="Q53" s="3"/>
      <c r="R53" s="3"/>
      <c r="S53" s="3"/>
      <c r="T53" s="3"/>
      <c r="U53" s="3"/>
      <c r="V53" s="3"/>
      <c r="W53" s="3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2:41" x14ac:dyDescent="0.2">
      <c r="B54" s="33"/>
      <c r="C54" s="3"/>
      <c r="D54" s="3"/>
      <c r="E54" s="3"/>
      <c r="F54" s="3"/>
      <c r="G54" s="33"/>
      <c r="H54" s="33"/>
      <c r="I54" s="33"/>
      <c r="J54" s="33"/>
      <c r="K54" s="33"/>
      <c r="L54" s="33"/>
      <c r="M54" s="33"/>
      <c r="N54" s="33"/>
      <c r="O54" s="3"/>
      <c r="P54" s="3"/>
      <c r="Q54" s="3"/>
      <c r="R54" s="3"/>
      <c r="S54" s="3"/>
      <c r="T54" s="3"/>
      <c r="U54" s="3"/>
      <c r="V54" s="3"/>
      <c r="W54" s="3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2:41" x14ac:dyDescent="0.2">
      <c r="B55" s="33"/>
      <c r="C55" s="3"/>
      <c r="D55" s="3"/>
      <c r="E55" s="3"/>
      <c r="F55" s="3"/>
      <c r="G55" s="33"/>
      <c r="H55" s="33"/>
      <c r="I55" s="33"/>
      <c r="J55" s="33"/>
      <c r="K55" s="33"/>
      <c r="L55" s="33"/>
      <c r="M55" s="33"/>
      <c r="N55" s="33"/>
      <c r="O55" s="3"/>
      <c r="P55" s="3"/>
      <c r="Q55" s="3"/>
      <c r="R55" s="3"/>
      <c r="S55" s="3"/>
      <c r="T55" s="3"/>
      <c r="U55" s="3"/>
      <c r="V55" s="3"/>
      <c r="W55" s="3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2:41" x14ac:dyDescent="0.2">
      <c r="B56" s="33"/>
      <c r="C56" s="3"/>
      <c r="D56" s="3"/>
      <c r="E56" s="3"/>
      <c r="F56" s="3"/>
      <c r="G56" s="33"/>
      <c r="H56" s="33"/>
      <c r="I56" s="33"/>
      <c r="J56" s="33"/>
      <c r="K56" s="33"/>
      <c r="L56" s="33"/>
      <c r="M56" s="33"/>
      <c r="N56" s="33"/>
      <c r="O56" s="3"/>
      <c r="P56" s="3"/>
      <c r="Q56" s="3"/>
      <c r="R56" s="3"/>
      <c r="S56" s="3"/>
      <c r="T56" s="3"/>
      <c r="U56" s="3"/>
      <c r="V56" s="3"/>
      <c r="W56" s="3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2:41" x14ac:dyDescent="0.2">
      <c r="B57" s="33"/>
      <c r="C57" s="3"/>
      <c r="D57" s="3"/>
      <c r="E57" s="3"/>
      <c r="F57" s="3"/>
      <c r="G57" s="33"/>
      <c r="H57" s="33"/>
      <c r="I57" s="33"/>
      <c r="J57" s="33"/>
      <c r="K57" s="33"/>
      <c r="L57" s="33"/>
      <c r="M57" s="33"/>
      <c r="N57" s="33"/>
      <c r="O57" s="3"/>
      <c r="P57" s="3"/>
      <c r="Q57" s="3"/>
      <c r="R57" s="3"/>
      <c r="S57" s="3"/>
      <c r="T57" s="3"/>
      <c r="U57" s="3"/>
      <c r="V57" s="3"/>
      <c r="W57" s="3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2:41" x14ac:dyDescent="0.2">
      <c r="B58" s="33"/>
      <c r="C58" s="3"/>
      <c r="D58" s="3"/>
      <c r="E58" s="3"/>
      <c r="F58" s="3"/>
      <c r="G58" s="33"/>
      <c r="H58" s="33"/>
      <c r="I58" s="33"/>
      <c r="J58" s="33"/>
      <c r="K58" s="33"/>
      <c r="L58" s="33"/>
      <c r="M58" s="33"/>
      <c r="N58" s="33"/>
      <c r="O58" s="3"/>
      <c r="P58" s="3"/>
      <c r="Q58" s="3"/>
      <c r="R58" s="3"/>
      <c r="S58" s="3"/>
      <c r="T58" s="3"/>
      <c r="U58" s="3"/>
      <c r="V58" s="3"/>
      <c r="W58" s="3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2:41" x14ac:dyDescent="0.2">
      <c r="B59" s="33"/>
      <c r="C59" s="3"/>
      <c r="D59" s="3"/>
      <c r="E59" s="3"/>
      <c r="F59" s="3"/>
      <c r="G59" s="33"/>
      <c r="H59" s="33"/>
      <c r="I59" s="33"/>
      <c r="J59" s="33"/>
      <c r="K59" s="33"/>
      <c r="L59" s="33"/>
      <c r="M59" s="33"/>
      <c r="N59" s="33"/>
      <c r="O59" s="3"/>
      <c r="P59" s="3"/>
      <c r="Q59" s="3"/>
      <c r="R59" s="3"/>
      <c r="S59" s="3"/>
      <c r="T59" s="3"/>
      <c r="U59" s="3"/>
      <c r="V59" s="3"/>
      <c r="W59" s="3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2:41" x14ac:dyDescent="0.2">
      <c r="B60" s="33"/>
      <c r="C60" s="3"/>
      <c r="D60" s="3"/>
      <c r="E60" s="3"/>
      <c r="F60" s="3"/>
      <c r="G60" s="33"/>
      <c r="H60" s="33"/>
      <c r="I60" s="33"/>
      <c r="J60" s="33"/>
      <c r="K60" s="33"/>
      <c r="L60" s="33"/>
      <c r="M60" s="33"/>
      <c r="N60" s="33"/>
      <c r="O60" s="3"/>
      <c r="P60" s="3"/>
      <c r="Q60" s="3"/>
      <c r="R60" s="3"/>
      <c r="S60" s="3"/>
      <c r="T60" s="3"/>
      <c r="U60" s="3"/>
      <c r="V60" s="3"/>
      <c r="W60" s="3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2:41" x14ac:dyDescent="0.2">
      <c r="B61" s="33"/>
      <c r="C61" s="3"/>
      <c r="D61" s="3"/>
      <c r="E61" s="3"/>
      <c r="F61" s="3"/>
      <c r="G61" s="33"/>
      <c r="H61" s="33"/>
      <c r="I61" s="33"/>
      <c r="J61" s="33"/>
      <c r="K61" s="33"/>
      <c r="L61" s="33"/>
      <c r="M61" s="33"/>
      <c r="N61" s="33"/>
      <c r="O61" s="3"/>
      <c r="P61" s="3"/>
      <c r="Q61" s="3"/>
      <c r="R61" s="3"/>
      <c r="S61" s="3"/>
      <c r="T61" s="3"/>
      <c r="U61" s="3"/>
      <c r="V61" s="3"/>
      <c r="W61" s="3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2:41" x14ac:dyDescent="0.2">
      <c r="B62" s="33"/>
      <c r="C62" s="3"/>
      <c r="D62" s="3"/>
      <c r="E62" s="3"/>
      <c r="F62" s="3"/>
      <c r="G62" s="33"/>
      <c r="H62" s="33"/>
      <c r="I62" s="33"/>
      <c r="J62" s="33"/>
      <c r="K62" s="33"/>
      <c r="L62" s="33"/>
      <c r="M62" s="33"/>
      <c r="N62" s="33"/>
      <c r="O62" s="3"/>
      <c r="P62" s="3"/>
      <c r="Q62" s="3"/>
      <c r="R62" s="3"/>
      <c r="S62" s="3"/>
      <c r="T62" s="3"/>
      <c r="U62" s="3"/>
      <c r="V62" s="3"/>
      <c r="W62" s="3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2:41" x14ac:dyDescent="0.2">
      <c r="B63" s="33"/>
      <c r="C63" s="3"/>
      <c r="D63" s="3"/>
      <c r="E63" s="3"/>
      <c r="F63" s="3"/>
      <c r="G63" s="33"/>
      <c r="H63" s="33"/>
      <c r="I63" s="33"/>
      <c r="J63" s="33"/>
      <c r="K63" s="33"/>
      <c r="L63" s="33"/>
      <c r="M63" s="33"/>
      <c r="N63" s="33"/>
      <c r="O63" s="3"/>
      <c r="P63" s="3"/>
      <c r="Q63" s="3"/>
      <c r="R63" s="3"/>
      <c r="S63" s="3"/>
      <c r="T63" s="3"/>
      <c r="U63" s="3"/>
      <c r="V63" s="3"/>
      <c r="W63" s="3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2:41" x14ac:dyDescent="0.2">
      <c r="B64" s="33"/>
      <c r="C64" s="3"/>
      <c r="D64" s="3"/>
      <c r="E64" s="3"/>
      <c r="F64" s="3"/>
      <c r="G64" s="33"/>
      <c r="H64" s="33"/>
      <c r="I64" s="33"/>
      <c r="J64" s="33"/>
      <c r="K64" s="33"/>
      <c r="L64" s="33"/>
      <c r="M64" s="33"/>
      <c r="N64" s="33"/>
      <c r="O64" s="3"/>
      <c r="P64" s="3"/>
      <c r="Q64" s="3"/>
      <c r="R64" s="3"/>
      <c r="S64" s="3"/>
      <c r="T64" s="3"/>
      <c r="U64" s="3"/>
      <c r="V64" s="3"/>
      <c r="W64" s="3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2:41" x14ac:dyDescent="0.2">
      <c r="B65" s="33"/>
      <c r="C65" s="3"/>
      <c r="D65" s="3"/>
      <c r="E65" s="3"/>
      <c r="F65" s="3"/>
      <c r="G65" s="33"/>
      <c r="H65" s="33"/>
      <c r="I65" s="33"/>
      <c r="J65" s="33"/>
      <c r="K65" s="33"/>
      <c r="L65" s="33"/>
      <c r="M65" s="33"/>
      <c r="N65" s="33"/>
      <c r="O65" s="3"/>
      <c r="P65" s="3"/>
      <c r="Q65" s="3"/>
      <c r="R65" s="3"/>
      <c r="S65" s="3"/>
      <c r="T65" s="3"/>
      <c r="U65" s="3"/>
      <c r="V65" s="3"/>
      <c r="W65" s="3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2:41" x14ac:dyDescent="0.2">
      <c r="B66" s="33"/>
      <c r="C66" s="3"/>
      <c r="D66" s="3"/>
      <c r="E66" s="3"/>
      <c r="F66" s="3"/>
      <c r="G66" s="33"/>
      <c r="H66" s="33"/>
      <c r="I66" s="33"/>
      <c r="J66" s="33"/>
      <c r="K66" s="33"/>
      <c r="L66" s="33"/>
      <c r="M66" s="33"/>
      <c r="N66" s="33"/>
      <c r="O66" s="3"/>
      <c r="P66" s="3"/>
      <c r="Q66" s="3"/>
      <c r="R66" s="3"/>
      <c r="S66" s="3"/>
      <c r="T66" s="3"/>
      <c r="U66" s="3"/>
      <c r="V66" s="3"/>
      <c r="W66" s="3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2:41" x14ac:dyDescent="0.2">
      <c r="B67" s="33"/>
      <c r="C67" s="3"/>
      <c r="D67" s="3"/>
      <c r="E67" s="3"/>
      <c r="F67" s="3"/>
      <c r="G67" s="33"/>
      <c r="H67" s="33"/>
      <c r="I67" s="33"/>
      <c r="J67" s="33"/>
      <c r="K67" s="33"/>
      <c r="L67" s="33"/>
      <c r="M67" s="33"/>
      <c r="N67" s="33"/>
      <c r="O67" s="3"/>
      <c r="P67" s="3"/>
      <c r="Q67" s="3"/>
      <c r="R67" s="3"/>
      <c r="S67" s="3"/>
      <c r="T67" s="3"/>
      <c r="U67" s="3"/>
      <c r="V67" s="3"/>
      <c r="W67" s="3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2:41" x14ac:dyDescent="0.2">
      <c r="B68" s="33"/>
      <c r="C68" s="3"/>
      <c r="D68" s="3"/>
      <c r="E68" s="3"/>
      <c r="F68" s="3"/>
      <c r="G68" s="33"/>
      <c r="H68" s="33"/>
      <c r="I68" s="33"/>
      <c r="J68" s="33"/>
      <c r="K68" s="33"/>
      <c r="L68" s="33"/>
      <c r="M68" s="33"/>
      <c r="N68" s="33"/>
      <c r="O68" s="3"/>
      <c r="P68" s="3"/>
      <c r="Q68" s="3"/>
      <c r="R68" s="3"/>
      <c r="S68" s="3"/>
      <c r="T68" s="3"/>
      <c r="U68" s="3"/>
      <c r="V68" s="3"/>
      <c r="W68" s="3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2:41" x14ac:dyDescent="0.2">
      <c r="B69" s="33"/>
      <c r="C69" s="3"/>
      <c r="D69" s="3"/>
      <c r="E69" s="3"/>
      <c r="F69" s="3"/>
      <c r="G69" s="33"/>
      <c r="H69" s="33"/>
      <c r="I69" s="33"/>
      <c r="J69" s="33"/>
      <c r="K69" s="33"/>
      <c r="L69" s="33"/>
      <c r="M69" s="33"/>
      <c r="N69" s="33"/>
      <c r="O69" s="3"/>
      <c r="P69" s="3"/>
      <c r="Q69" s="3"/>
      <c r="R69" s="3"/>
      <c r="S69" s="3"/>
      <c r="T69" s="3"/>
      <c r="U69" s="3"/>
      <c r="V69" s="3"/>
      <c r="W69" s="3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2:41" x14ac:dyDescent="0.2">
      <c r="B70" s="33"/>
      <c r="C70" s="3"/>
      <c r="D70" s="3"/>
      <c r="E70" s="3"/>
      <c r="F70" s="3"/>
      <c r="G70" s="33"/>
      <c r="H70" s="33"/>
      <c r="I70" s="33"/>
      <c r="J70" s="33"/>
      <c r="K70" s="33"/>
      <c r="L70" s="33"/>
      <c r="M70" s="33"/>
      <c r="N70" s="33"/>
      <c r="O70" s="3"/>
      <c r="P70" s="3"/>
      <c r="Q70" s="3"/>
      <c r="R70" s="3"/>
      <c r="S70" s="3"/>
      <c r="T70" s="3"/>
      <c r="U70" s="3"/>
      <c r="V70" s="3"/>
      <c r="W70" s="3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2:41" x14ac:dyDescent="0.2">
      <c r="B71" s="33"/>
      <c r="C71" s="3"/>
      <c r="D71" s="3"/>
      <c r="E71" s="3"/>
      <c r="F71" s="3"/>
      <c r="G71" s="33"/>
      <c r="H71" s="33"/>
      <c r="I71" s="33"/>
      <c r="J71" s="33"/>
      <c r="K71" s="33"/>
      <c r="L71" s="33"/>
      <c r="M71" s="33"/>
      <c r="N71" s="33"/>
      <c r="O71" s="3"/>
      <c r="P71" s="3"/>
      <c r="Q71" s="3"/>
      <c r="R71" s="3"/>
      <c r="S71" s="3"/>
      <c r="T71" s="3"/>
      <c r="U71" s="3"/>
      <c r="V71" s="3"/>
      <c r="W71" s="3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2:41" x14ac:dyDescent="0.2">
      <c r="B72" s="33"/>
      <c r="C72" s="3"/>
      <c r="D72" s="3"/>
      <c r="E72" s="3"/>
      <c r="F72" s="3"/>
      <c r="G72" s="33"/>
      <c r="H72" s="33"/>
      <c r="I72" s="33"/>
      <c r="J72" s="33"/>
      <c r="K72" s="33"/>
      <c r="L72" s="33"/>
      <c r="M72" s="33"/>
      <c r="N72" s="33"/>
      <c r="O72" s="3"/>
      <c r="P72" s="3"/>
      <c r="Q72" s="3"/>
      <c r="R72" s="3"/>
      <c r="S72" s="3"/>
      <c r="T72" s="3"/>
      <c r="U72" s="3"/>
      <c r="V72" s="3"/>
      <c r="W72" s="3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2:41" x14ac:dyDescent="0.2">
      <c r="B73" s="33"/>
      <c r="C73" s="3"/>
      <c r="D73" s="3"/>
      <c r="E73" s="3"/>
      <c r="F73" s="3"/>
      <c r="G73" s="33"/>
      <c r="H73" s="33"/>
      <c r="I73" s="33"/>
      <c r="J73" s="33"/>
      <c r="K73" s="33"/>
      <c r="L73" s="33"/>
      <c r="M73" s="33"/>
      <c r="N73" s="33"/>
      <c r="O73" s="3"/>
      <c r="P73" s="3"/>
      <c r="Q73" s="3"/>
      <c r="R73" s="3"/>
      <c r="S73" s="3"/>
      <c r="T73" s="3"/>
      <c r="U73" s="3"/>
      <c r="V73" s="3"/>
      <c r="W73" s="3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2:41" x14ac:dyDescent="0.2">
      <c r="B74" s="33"/>
      <c r="C74" s="3"/>
      <c r="D74" s="3"/>
      <c r="E74" s="3"/>
      <c r="F74" s="3"/>
      <c r="G74" s="33"/>
      <c r="H74" s="33"/>
      <c r="I74" s="33"/>
      <c r="J74" s="33"/>
      <c r="K74" s="33"/>
      <c r="L74" s="33"/>
      <c r="M74" s="33"/>
      <c r="N74" s="33"/>
      <c r="O74" s="3"/>
      <c r="P74" s="3"/>
      <c r="Q74" s="3"/>
      <c r="R74" s="3"/>
      <c r="S74" s="3"/>
      <c r="T74" s="3"/>
      <c r="U74" s="3"/>
      <c r="V74" s="3"/>
      <c r="W74" s="3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2:41" x14ac:dyDescent="0.2">
      <c r="B75" s="33"/>
      <c r="C75" s="3"/>
      <c r="D75" s="3"/>
      <c r="E75" s="3"/>
      <c r="F75" s="3"/>
      <c r="G75" s="33"/>
      <c r="H75" s="33"/>
      <c r="I75" s="33"/>
      <c r="J75" s="33"/>
      <c r="K75" s="33"/>
      <c r="L75" s="33"/>
      <c r="M75" s="33"/>
      <c r="N75" s="33"/>
      <c r="O75" s="3"/>
      <c r="P75" s="3"/>
      <c r="Q75" s="3"/>
      <c r="R75" s="3"/>
      <c r="S75" s="3"/>
      <c r="T75" s="3"/>
      <c r="U75" s="3"/>
      <c r="V75" s="3"/>
      <c r="W75" s="3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2:41" x14ac:dyDescent="0.2">
      <c r="B76" s="33"/>
      <c r="C76" s="3"/>
      <c r="D76" s="3"/>
      <c r="E76" s="3"/>
      <c r="F76" s="3"/>
      <c r="G76" s="33"/>
      <c r="H76" s="33"/>
      <c r="I76" s="33"/>
      <c r="J76" s="33"/>
      <c r="K76" s="33"/>
      <c r="L76" s="33"/>
      <c r="M76" s="33"/>
      <c r="N76" s="33"/>
      <c r="O76" s="3"/>
      <c r="P76" s="3"/>
      <c r="Q76" s="3"/>
      <c r="R76" s="3"/>
      <c r="S76" s="3"/>
      <c r="T76" s="3"/>
      <c r="U76" s="3"/>
      <c r="V76" s="3"/>
      <c r="W76" s="3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2:41" x14ac:dyDescent="0.2">
      <c r="B77" s="33"/>
      <c r="C77" s="3"/>
      <c r="D77" s="3"/>
      <c r="E77" s="3"/>
      <c r="F77" s="3"/>
      <c r="G77" s="33"/>
      <c r="H77" s="33"/>
      <c r="I77" s="33"/>
      <c r="J77" s="33"/>
      <c r="K77" s="33"/>
      <c r="L77" s="33"/>
      <c r="M77" s="33"/>
      <c r="N77" s="33"/>
      <c r="O77" s="3"/>
      <c r="P77" s="3"/>
      <c r="Q77" s="3"/>
      <c r="R77" s="3"/>
      <c r="S77" s="3"/>
      <c r="T77" s="3"/>
      <c r="U77" s="3"/>
      <c r="V77" s="3"/>
      <c r="W77" s="3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2:41" x14ac:dyDescent="0.2">
      <c r="B78" s="33"/>
      <c r="C78" s="3"/>
      <c r="D78" s="3"/>
      <c r="E78" s="3"/>
      <c r="F78" s="3"/>
      <c r="G78" s="33"/>
      <c r="H78" s="33"/>
      <c r="I78" s="33"/>
      <c r="J78" s="33"/>
      <c r="K78" s="33"/>
      <c r="L78" s="33"/>
      <c r="M78" s="33"/>
      <c r="N78" s="33"/>
      <c r="O78" s="3"/>
      <c r="P78" s="3"/>
      <c r="Q78" s="3"/>
      <c r="R78" s="3"/>
      <c r="S78" s="3"/>
      <c r="T78" s="3"/>
      <c r="U78" s="3"/>
      <c r="V78" s="3"/>
      <c r="W78" s="3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2:41" x14ac:dyDescent="0.2">
      <c r="B79" s="33"/>
      <c r="C79" s="3"/>
      <c r="D79" s="3"/>
      <c r="E79" s="3"/>
      <c r="F79" s="3"/>
      <c r="G79" s="33"/>
      <c r="H79" s="33"/>
      <c r="I79" s="33"/>
      <c r="J79" s="33"/>
      <c r="K79" s="33"/>
      <c r="L79" s="33"/>
      <c r="M79" s="33"/>
      <c r="N79" s="33"/>
      <c r="O79" s="3"/>
      <c r="P79" s="3"/>
      <c r="Q79" s="3"/>
      <c r="R79" s="3"/>
      <c r="S79" s="3"/>
      <c r="T79" s="3"/>
      <c r="U79" s="3"/>
      <c r="V79" s="3"/>
      <c r="W79" s="3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2:41" x14ac:dyDescent="0.2">
      <c r="B80" s="33"/>
      <c r="C80" s="3"/>
      <c r="D80" s="3"/>
      <c r="E80" s="3"/>
      <c r="F80" s="3"/>
      <c r="G80" s="33"/>
      <c r="H80" s="33"/>
      <c r="I80" s="33"/>
      <c r="J80" s="33"/>
      <c r="K80" s="33"/>
      <c r="L80" s="33"/>
      <c r="M80" s="33"/>
      <c r="N80" s="33"/>
      <c r="O80" s="3"/>
      <c r="P80" s="3"/>
      <c r="Q80" s="3"/>
      <c r="R80" s="3"/>
      <c r="S80" s="3"/>
      <c r="T80" s="3"/>
      <c r="U80" s="3"/>
      <c r="V80" s="3"/>
      <c r="W80" s="3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2:41" x14ac:dyDescent="0.2">
      <c r="B81" s="33"/>
      <c r="C81" s="3"/>
      <c r="D81" s="3"/>
      <c r="E81" s="3"/>
      <c r="F81" s="3"/>
      <c r="G81" s="33"/>
      <c r="H81" s="33"/>
      <c r="I81" s="33"/>
      <c r="J81" s="33"/>
      <c r="K81" s="33"/>
      <c r="L81" s="33"/>
      <c r="M81" s="33"/>
      <c r="N81" s="33"/>
      <c r="O81" s="3"/>
      <c r="P81" s="3"/>
      <c r="Q81" s="3"/>
      <c r="R81" s="3"/>
      <c r="S81" s="3"/>
      <c r="T81" s="3"/>
      <c r="U81" s="3"/>
      <c r="V81" s="3"/>
      <c r="W81" s="3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2:41" x14ac:dyDescent="0.2">
      <c r="B82" s="33"/>
      <c r="C82" s="3"/>
      <c r="D82" s="3"/>
      <c r="E82" s="3"/>
      <c r="F82" s="3"/>
      <c r="G82" s="33"/>
      <c r="H82" s="33"/>
      <c r="I82" s="33"/>
      <c r="J82" s="33"/>
      <c r="K82" s="33"/>
      <c r="L82" s="33"/>
      <c r="M82" s="33"/>
      <c r="N82" s="33"/>
      <c r="O82" s="3"/>
      <c r="P82" s="3"/>
      <c r="Q82" s="3"/>
      <c r="R82" s="3"/>
      <c r="S82" s="3"/>
      <c r="T82" s="3"/>
      <c r="U82" s="3"/>
      <c r="V82" s="3"/>
      <c r="W82" s="3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2:41" x14ac:dyDescent="0.2">
      <c r="B83" s="33"/>
      <c r="C83" s="3"/>
      <c r="D83" s="3"/>
      <c r="E83" s="3"/>
      <c r="F83" s="3"/>
      <c r="G83" s="33"/>
      <c r="H83" s="33"/>
      <c r="I83" s="33"/>
      <c r="J83" s="33"/>
      <c r="K83" s="33"/>
      <c r="L83" s="33"/>
      <c r="M83" s="33"/>
      <c r="N83" s="33"/>
      <c r="O83" s="3"/>
      <c r="P83" s="3"/>
      <c r="Q83" s="3"/>
      <c r="R83" s="3"/>
      <c r="S83" s="3"/>
      <c r="T83" s="3"/>
      <c r="U83" s="3"/>
      <c r="V83" s="3"/>
      <c r="W83" s="3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2:41" x14ac:dyDescent="0.2">
      <c r="B84" s="33"/>
      <c r="C84" s="3"/>
      <c r="D84" s="3"/>
      <c r="E84" s="3"/>
      <c r="F84" s="3"/>
      <c r="G84" s="33"/>
      <c r="H84" s="33"/>
      <c r="I84" s="33"/>
      <c r="J84" s="33"/>
      <c r="K84" s="33"/>
      <c r="L84" s="33"/>
      <c r="M84" s="33"/>
      <c r="N84" s="33"/>
      <c r="O84" s="3"/>
      <c r="P84" s="3"/>
      <c r="Q84" s="3"/>
      <c r="R84" s="3"/>
      <c r="S84" s="3"/>
      <c r="T84" s="3"/>
      <c r="U84" s="3"/>
      <c r="V84" s="3"/>
      <c r="W84" s="3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2:41" x14ac:dyDescent="0.2">
      <c r="B85" s="33"/>
      <c r="C85" s="3"/>
      <c r="D85" s="3"/>
      <c r="E85" s="3"/>
      <c r="F85" s="3"/>
      <c r="G85" s="33"/>
      <c r="H85" s="33"/>
      <c r="I85" s="33"/>
      <c r="J85" s="33"/>
      <c r="K85" s="33"/>
      <c r="L85" s="33"/>
      <c r="M85" s="33"/>
      <c r="N85" s="33"/>
      <c r="O85" s="3"/>
      <c r="P85" s="3"/>
      <c r="Q85" s="3"/>
      <c r="R85" s="3"/>
      <c r="S85" s="3"/>
      <c r="T85" s="3"/>
      <c r="U85" s="3"/>
      <c r="V85" s="3"/>
      <c r="W85" s="3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2:41" x14ac:dyDescent="0.2">
      <c r="B86" s="33"/>
      <c r="C86" s="3"/>
      <c r="D86" s="3"/>
      <c r="E86" s="3"/>
      <c r="F86" s="3"/>
      <c r="G86" s="33"/>
      <c r="H86" s="33"/>
      <c r="I86" s="33"/>
      <c r="J86" s="33"/>
      <c r="K86" s="33"/>
      <c r="L86" s="33"/>
      <c r="M86" s="33"/>
      <c r="N86" s="33"/>
      <c r="O86" s="3"/>
      <c r="P86" s="3"/>
      <c r="Q86" s="3"/>
      <c r="R86" s="3"/>
      <c r="S86" s="3"/>
      <c r="T86" s="3"/>
      <c r="U86" s="3"/>
      <c r="V86" s="3"/>
      <c r="W86" s="3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2:41" x14ac:dyDescent="0.2">
      <c r="B87" s="33"/>
      <c r="C87" s="3"/>
      <c r="D87" s="3"/>
      <c r="E87" s="3"/>
      <c r="F87" s="3"/>
      <c r="G87" s="33"/>
      <c r="H87" s="33"/>
      <c r="I87" s="33"/>
      <c r="J87" s="33"/>
      <c r="K87" s="33"/>
      <c r="L87" s="33"/>
      <c r="M87" s="33"/>
      <c r="N87" s="33"/>
      <c r="O87" s="3"/>
      <c r="P87" s="3"/>
      <c r="Q87" s="3"/>
      <c r="R87" s="3"/>
      <c r="S87" s="3"/>
      <c r="T87" s="3"/>
      <c r="U87" s="3"/>
      <c r="V87" s="3"/>
      <c r="W87" s="3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2:41" x14ac:dyDescent="0.2">
      <c r="B88" s="33"/>
      <c r="C88" s="3"/>
      <c r="D88" s="3"/>
      <c r="E88" s="3"/>
      <c r="F88" s="3"/>
      <c r="G88" s="33"/>
      <c r="H88" s="33"/>
      <c r="I88" s="33"/>
      <c r="J88" s="33"/>
      <c r="K88" s="33"/>
      <c r="L88" s="33"/>
      <c r="M88" s="33"/>
      <c r="N88" s="33"/>
      <c r="O88" s="3"/>
      <c r="P88" s="3"/>
      <c r="Q88" s="3"/>
      <c r="R88" s="3"/>
      <c r="S88" s="3"/>
      <c r="T88" s="3"/>
      <c r="U88" s="3"/>
      <c r="V88" s="3"/>
      <c r="W88" s="3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2:41" x14ac:dyDescent="0.2">
      <c r="B89" s="33"/>
      <c r="C89" s="3"/>
      <c r="D89" s="3"/>
      <c r="E89" s="3"/>
      <c r="F89" s="3"/>
      <c r="G89" s="33"/>
      <c r="H89" s="33"/>
      <c r="I89" s="33"/>
      <c r="J89" s="33"/>
      <c r="K89" s="33"/>
      <c r="L89" s="33"/>
      <c r="M89" s="33"/>
      <c r="N89" s="33"/>
      <c r="O89" s="3"/>
      <c r="P89" s="3"/>
      <c r="Q89" s="3"/>
      <c r="R89" s="3"/>
      <c r="S89" s="3"/>
      <c r="T89" s="3"/>
      <c r="U89" s="3"/>
      <c r="V89" s="3"/>
      <c r="W89" s="3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2:41" x14ac:dyDescent="0.2">
      <c r="B90" s="33"/>
      <c r="C90" s="3"/>
      <c r="D90" s="3"/>
      <c r="E90" s="3"/>
      <c r="F90" s="3"/>
      <c r="G90" s="33"/>
      <c r="H90" s="33"/>
      <c r="I90" s="33"/>
      <c r="J90" s="33"/>
      <c r="K90" s="33"/>
      <c r="L90" s="33"/>
      <c r="M90" s="33"/>
      <c r="N90" s="33"/>
      <c r="O90" s="3"/>
      <c r="P90" s="3"/>
      <c r="Q90" s="3"/>
      <c r="R90" s="3"/>
      <c r="S90" s="3"/>
      <c r="T90" s="3"/>
      <c r="U90" s="3"/>
      <c r="V90" s="3"/>
      <c r="W90" s="3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2:41" x14ac:dyDescent="0.2">
      <c r="B91" s="33"/>
      <c r="C91" s="3"/>
      <c r="D91" s="3"/>
      <c r="E91" s="3"/>
      <c r="F91" s="3"/>
      <c r="G91" s="33"/>
      <c r="H91" s="33"/>
      <c r="I91" s="33"/>
      <c r="J91" s="33"/>
      <c r="K91" s="33"/>
      <c r="L91" s="33"/>
      <c r="M91" s="33"/>
      <c r="N91" s="33"/>
      <c r="O91" s="3"/>
      <c r="P91" s="3"/>
      <c r="Q91" s="3"/>
      <c r="R91" s="3"/>
      <c r="S91" s="3"/>
      <c r="T91" s="3"/>
      <c r="U91" s="3"/>
      <c r="V91" s="3"/>
      <c r="W91" s="3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2:41" x14ac:dyDescent="0.2">
      <c r="B92" s="33"/>
      <c r="C92" s="3"/>
      <c r="D92" s="3"/>
      <c r="E92" s="3"/>
      <c r="F92" s="3"/>
      <c r="G92" s="33"/>
      <c r="H92" s="33"/>
      <c r="I92" s="33"/>
      <c r="J92" s="33"/>
      <c r="K92" s="33"/>
      <c r="L92" s="33"/>
      <c r="M92" s="33"/>
      <c r="N92" s="33"/>
      <c r="O92" s="3"/>
      <c r="P92" s="3"/>
      <c r="Q92" s="3"/>
      <c r="R92" s="3"/>
      <c r="S92" s="3"/>
      <c r="T92" s="3"/>
      <c r="U92" s="3"/>
      <c r="V92" s="3"/>
      <c r="W92" s="3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2:41" x14ac:dyDescent="0.2">
      <c r="B93" s="33"/>
      <c r="C93" s="3"/>
      <c r="D93" s="3"/>
      <c r="E93" s="3"/>
      <c r="F93" s="3"/>
      <c r="G93" s="33"/>
      <c r="H93" s="33"/>
      <c r="I93" s="33"/>
      <c r="J93" s="33"/>
      <c r="K93" s="33"/>
      <c r="L93" s="33"/>
      <c r="M93" s="33"/>
      <c r="N93" s="33"/>
      <c r="O93" s="3"/>
      <c r="P93" s="3"/>
      <c r="Q93" s="3"/>
      <c r="R93" s="3"/>
      <c r="S93" s="3"/>
      <c r="T93" s="3"/>
      <c r="U93" s="3"/>
      <c r="V93" s="3"/>
      <c r="W93" s="3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2:41" x14ac:dyDescent="0.2">
      <c r="B94" s="33"/>
      <c r="C94" s="3"/>
      <c r="D94" s="3"/>
      <c r="E94" s="3"/>
      <c r="F94" s="3"/>
      <c r="G94" s="33"/>
      <c r="H94" s="33"/>
      <c r="I94" s="33"/>
      <c r="J94" s="33"/>
      <c r="K94" s="33"/>
      <c r="L94" s="33"/>
      <c r="M94" s="33"/>
      <c r="N94" s="33"/>
      <c r="O94" s="3"/>
      <c r="P94" s="3"/>
      <c r="Q94" s="3"/>
      <c r="R94" s="3"/>
      <c r="S94" s="3"/>
      <c r="T94" s="3"/>
      <c r="U94" s="3"/>
      <c r="V94" s="3"/>
      <c r="W94" s="3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2:41" x14ac:dyDescent="0.2">
      <c r="B95" s="33"/>
      <c r="C95" s="3"/>
      <c r="D95" s="3"/>
      <c r="E95" s="3"/>
      <c r="F95" s="3"/>
      <c r="G95" s="33"/>
      <c r="H95" s="33"/>
      <c r="I95" s="33"/>
      <c r="J95" s="33"/>
      <c r="K95" s="33"/>
      <c r="L95" s="33"/>
      <c r="M95" s="33"/>
      <c r="N95" s="33"/>
      <c r="O95" s="3"/>
      <c r="P95" s="3"/>
      <c r="Q95" s="3"/>
      <c r="R95" s="3"/>
      <c r="S95" s="3"/>
      <c r="T95" s="3"/>
      <c r="U95" s="3"/>
      <c r="V95" s="3"/>
      <c r="W95" s="3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2:41" x14ac:dyDescent="0.2">
      <c r="B96" s="33"/>
      <c r="C96" s="3"/>
      <c r="D96" s="3"/>
      <c r="E96" s="3"/>
      <c r="F96" s="3"/>
      <c r="G96" s="33"/>
      <c r="H96" s="33"/>
      <c r="I96" s="33"/>
      <c r="J96" s="33"/>
      <c r="K96" s="33"/>
      <c r="L96" s="33"/>
      <c r="M96" s="33"/>
      <c r="N96" s="33"/>
      <c r="O96" s="3"/>
      <c r="P96" s="3"/>
      <c r="Q96" s="3"/>
      <c r="R96" s="3"/>
      <c r="S96" s="3"/>
      <c r="T96" s="3"/>
      <c r="U96" s="3"/>
      <c r="V96" s="3"/>
      <c r="W96" s="3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2:41" x14ac:dyDescent="0.2">
      <c r="B97" s="33"/>
      <c r="C97" s="3"/>
      <c r="D97" s="3"/>
      <c r="E97" s="3"/>
      <c r="F97" s="3"/>
      <c r="G97" s="33"/>
      <c r="H97" s="33"/>
      <c r="I97" s="33"/>
      <c r="J97" s="33"/>
      <c r="K97" s="33"/>
      <c r="L97" s="33"/>
      <c r="M97" s="33"/>
      <c r="N97" s="33"/>
      <c r="O97" s="3"/>
      <c r="P97" s="3"/>
      <c r="Q97" s="3"/>
      <c r="R97" s="3"/>
      <c r="S97" s="3"/>
      <c r="T97" s="3"/>
      <c r="U97" s="3"/>
      <c r="V97" s="3"/>
      <c r="W97" s="3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2:41" x14ac:dyDescent="0.2">
      <c r="B98" s="33"/>
      <c r="C98" s="3"/>
      <c r="D98" s="3"/>
      <c r="E98" s="3"/>
      <c r="F98" s="3"/>
      <c r="G98" s="33"/>
      <c r="H98" s="33"/>
      <c r="I98" s="33"/>
      <c r="J98" s="33"/>
      <c r="K98" s="33"/>
      <c r="L98" s="33"/>
      <c r="M98" s="33"/>
      <c r="N98" s="33"/>
      <c r="O98" s="3"/>
      <c r="P98" s="3"/>
      <c r="Q98" s="3"/>
      <c r="R98" s="3"/>
      <c r="S98" s="3"/>
      <c r="T98" s="3"/>
      <c r="U98" s="3"/>
      <c r="V98" s="3"/>
      <c r="W98" s="3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2:41" x14ac:dyDescent="0.2">
      <c r="B99" s="33"/>
      <c r="C99" s="3"/>
      <c r="D99" s="3"/>
      <c r="E99" s="3"/>
      <c r="F99" s="3"/>
      <c r="G99" s="33"/>
      <c r="H99" s="33"/>
      <c r="I99" s="33"/>
      <c r="J99" s="33"/>
      <c r="K99" s="33"/>
      <c r="L99" s="33"/>
      <c r="M99" s="33"/>
      <c r="N99" s="33"/>
      <c r="O99" s="3"/>
      <c r="P99" s="3"/>
      <c r="Q99" s="3"/>
      <c r="R99" s="3"/>
      <c r="S99" s="3"/>
      <c r="T99" s="3"/>
      <c r="U99" s="3"/>
      <c r="V99" s="3"/>
      <c r="W99" s="3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2:41" x14ac:dyDescent="0.2">
      <c r="B100" s="33"/>
      <c r="C100" s="3"/>
      <c r="D100" s="3"/>
      <c r="E100" s="3"/>
      <c r="F100" s="3"/>
      <c r="G100" s="33"/>
      <c r="H100" s="33"/>
      <c r="I100" s="33"/>
      <c r="J100" s="33"/>
      <c r="K100" s="33"/>
      <c r="L100" s="33"/>
      <c r="M100" s="33"/>
      <c r="N100" s="33"/>
      <c r="O100" s="3"/>
      <c r="P100" s="3"/>
      <c r="Q100" s="3"/>
      <c r="R100" s="3"/>
      <c r="S100" s="3"/>
      <c r="T100" s="3"/>
      <c r="U100" s="3"/>
      <c r="V100" s="3"/>
      <c r="W100" s="3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2:41" x14ac:dyDescent="0.2">
      <c r="B101" s="33"/>
      <c r="C101" s="3"/>
      <c r="D101" s="3"/>
      <c r="E101" s="3"/>
      <c r="F101" s="3"/>
      <c r="G101" s="33"/>
      <c r="H101" s="33"/>
      <c r="I101" s="33"/>
      <c r="J101" s="33"/>
      <c r="K101" s="33"/>
      <c r="L101" s="33"/>
      <c r="M101" s="33"/>
      <c r="N101" s="33"/>
      <c r="O101" s="3"/>
      <c r="P101" s="3"/>
      <c r="Q101" s="3"/>
      <c r="R101" s="3"/>
      <c r="S101" s="3"/>
      <c r="T101" s="3"/>
      <c r="U101" s="3"/>
      <c r="V101" s="3"/>
      <c r="W101" s="3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2:41" x14ac:dyDescent="0.2">
      <c r="B102" s="33"/>
      <c r="C102" s="3"/>
      <c r="D102" s="3"/>
      <c r="E102" s="3"/>
      <c r="F102" s="3"/>
      <c r="G102" s="33"/>
      <c r="H102" s="33"/>
      <c r="I102" s="33"/>
      <c r="J102" s="33"/>
      <c r="K102" s="33"/>
      <c r="L102" s="33"/>
      <c r="M102" s="33"/>
      <c r="N102" s="33"/>
      <c r="O102" s="3"/>
      <c r="P102" s="3"/>
      <c r="Q102" s="3"/>
      <c r="R102" s="3"/>
      <c r="S102" s="3"/>
      <c r="T102" s="3"/>
      <c r="U102" s="3"/>
      <c r="V102" s="3"/>
      <c r="W102" s="3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2:41" x14ac:dyDescent="0.2">
      <c r="B103" s="33"/>
      <c r="C103" s="3"/>
      <c r="D103" s="3"/>
      <c r="E103" s="3"/>
      <c r="F103" s="3"/>
      <c r="G103" s="33"/>
      <c r="H103" s="33"/>
      <c r="I103" s="33"/>
      <c r="J103" s="33"/>
      <c r="K103" s="33"/>
      <c r="L103" s="33"/>
      <c r="M103" s="33"/>
      <c r="N103" s="33"/>
      <c r="O103" s="3"/>
      <c r="P103" s="3"/>
      <c r="Q103" s="3"/>
      <c r="R103" s="3"/>
      <c r="S103" s="3"/>
      <c r="T103" s="3"/>
      <c r="U103" s="3"/>
      <c r="V103" s="3"/>
      <c r="W103" s="3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2:41" x14ac:dyDescent="0.2">
      <c r="B104" s="33"/>
      <c r="C104" s="3"/>
      <c r="D104" s="3"/>
      <c r="E104" s="3"/>
      <c r="F104" s="3"/>
      <c r="G104" s="33"/>
      <c r="H104" s="33"/>
      <c r="I104" s="33"/>
      <c r="J104" s="33"/>
      <c r="K104" s="33"/>
      <c r="L104" s="33"/>
      <c r="M104" s="33"/>
      <c r="N104" s="33"/>
      <c r="O104" s="3"/>
      <c r="P104" s="3"/>
      <c r="Q104" s="3"/>
      <c r="R104" s="3"/>
      <c r="S104" s="3"/>
      <c r="T104" s="3"/>
      <c r="U104" s="3"/>
      <c r="V104" s="3"/>
      <c r="W104" s="3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2:41" x14ac:dyDescent="0.2">
      <c r="B105" s="33"/>
      <c r="C105" s="3"/>
      <c r="D105" s="3"/>
      <c r="E105" s="3"/>
      <c r="F105" s="3"/>
      <c r="G105" s="33"/>
      <c r="H105" s="33"/>
      <c r="I105" s="33"/>
      <c r="J105" s="33"/>
      <c r="K105" s="33"/>
      <c r="L105" s="33"/>
      <c r="M105" s="33"/>
      <c r="N105" s="33"/>
      <c r="O105" s="3"/>
      <c r="P105" s="3"/>
      <c r="Q105" s="3"/>
      <c r="R105" s="3"/>
      <c r="S105" s="3"/>
      <c r="T105" s="3"/>
      <c r="U105" s="3"/>
      <c r="V105" s="3"/>
      <c r="W105" s="3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2:41" x14ac:dyDescent="0.2">
      <c r="B106" s="33"/>
      <c r="C106" s="3"/>
      <c r="D106" s="3"/>
      <c r="E106" s="3"/>
      <c r="F106" s="3"/>
      <c r="G106" s="33"/>
      <c r="H106" s="33"/>
      <c r="I106" s="33"/>
      <c r="J106" s="33"/>
      <c r="K106" s="33"/>
      <c r="L106" s="33"/>
      <c r="M106" s="33"/>
      <c r="N106" s="33"/>
      <c r="O106" s="3"/>
      <c r="P106" s="3"/>
      <c r="Q106" s="3"/>
      <c r="R106" s="3"/>
      <c r="S106" s="3"/>
      <c r="T106" s="3"/>
      <c r="U106" s="3"/>
      <c r="V106" s="3"/>
      <c r="W106" s="3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2:41" x14ac:dyDescent="0.2">
      <c r="B107" s="33"/>
      <c r="C107" s="3"/>
      <c r="D107" s="3"/>
      <c r="E107" s="3"/>
      <c r="F107" s="3"/>
      <c r="G107" s="33"/>
      <c r="H107" s="33"/>
      <c r="I107" s="33"/>
      <c r="J107" s="33"/>
      <c r="K107" s="33"/>
      <c r="L107" s="33"/>
      <c r="M107" s="33"/>
      <c r="N107" s="33"/>
      <c r="O107" s="3"/>
      <c r="P107" s="3"/>
      <c r="Q107" s="3"/>
      <c r="R107" s="3"/>
      <c r="S107" s="3"/>
      <c r="T107" s="3"/>
      <c r="U107" s="3"/>
      <c r="V107" s="3"/>
      <c r="W107" s="3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2:41" x14ac:dyDescent="0.2">
      <c r="B108" s="33"/>
      <c r="C108" s="3"/>
      <c r="D108" s="3"/>
      <c r="E108" s="3"/>
      <c r="F108" s="3"/>
      <c r="G108" s="33"/>
      <c r="H108" s="33"/>
      <c r="I108" s="33"/>
      <c r="J108" s="33"/>
      <c r="K108" s="33"/>
      <c r="L108" s="33"/>
      <c r="M108" s="33"/>
      <c r="N108" s="33"/>
      <c r="O108" s="3"/>
      <c r="P108" s="3"/>
      <c r="Q108" s="3"/>
      <c r="R108" s="3"/>
      <c r="S108" s="3"/>
      <c r="T108" s="3"/>
      <c r="U108" s="3"/>
      <c r="V108" s="3"/>
      <c r="W108" s="3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2:41" x14ac:dyDescent="0.2">
      <c r="B109" s="33"/>
      <c r="C109" s="3"/>
      <c r="D109" s="3"/>
      <c r="E109" s="3"/>
      <c r="F109" s="3"/>
      <c r="G109" s="33"/>
      <c r="H109" s="33"/>
      <c r="I109" s="33"/>
      <c r="J109" s="33"/>
      <c r="K109" s="33"/>
      <c r="L109" s="33"/>
      <c r="M109" s="33"/>
      <c r="N109" s="33"/>
      <c r="O109" s="3"/>
      <c r="P109" s="3"/>
      <c r="Q109" s="3"/>
      <c r="R109" s="3"/>
      <c r="S109" s="3"/>
      <c r="T109" s="3"/>
      <c r="U109" s="3"/>
      <c r="V109" s="3"/>
      <c r="W109" s="3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2:41" x14ac:dyDescent="0.2">
      <c r="B110" s="33"/>
      <c r="C110" s="3"/>
      <c r="D110" s="3"/>
      <c r="E110" s="3"/>
      <c r="F110" s="3"/>
      <c r="G110" s="33"/>
      <c r="H110" s="33"/>
      <c r="I110" s="33"/>
      <c r="J110" s="33"/>
      <c r="K110" s="33"/>
      <c r="L110" s="33"/>
      <c r="M110" s="33"/>
      <c r="N110" s="33"/>
      <c r="O110" s="3"/>
      <c r="P110" s="3"/>
      <c r="Q110" s="3"/>
      <c r="R110" s="3"/>
      <c r="S110" s="3"/>
      <c r="T110" s="3"/>
      <c r="U110" s="3"/>
      <c r="V110" s="3"/>
      <c r="W110" s="3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2:41" x14ac:dyDescent="0.2">
      <c r="B111" s="33"/>
      <c r="C111" s="3"/>
      <c r="D111" s="3"/>
      <c r="E111" s="3"/>
      <c r="F111" s="3"/>
      <c r="G111" s="33"/>
      <c r="H111" s="33"/>
      <c r="I111" s="33"/>
      <c r="J111" s="33"/>
      <c r="K111" s="33"/>
      <c r="L111" s="33"/>
      <c r="M111" s="33"/>
      <c r="N111" s="33"/>
      <c r="O111" s="3"/>
      <c r="P111" s="3"/>
      <c r="Q111" s="3"/>
      <c r="R111" s="3"/>
      <c r="S111" s="3"/>
      <c r="T111" s="3"/>
      <c r="U111" s="3"/>
      <c r="V111" s="3"/>
      <c r="W111" s="3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2:41" x14ac:dyDescent="0.2">
      <c r="B112" s="33"/>
      <c r="C112" s="3"/>
      <c r="D112" s="3"/>
      <c r="E112" s="3"/>
      <c r="F112" s="3"/>
      <c r="G112" s="33"/>
      <c r="H112" s="33"/>
      <c r="I112" s="33"/>
      <c r="J112" s="33"/>
      <c r="K112" s="33"/>
      <c r="L112" s="33"/>
      <c r="M112" s="33"/>
      <c r="N112" s="33"/>
      <c r="O112" s="3"/>
      <c r="P112" s="3"/>
      <c r="Q112" s="3"/>
      <c r="R112" s="3"/>
      <c r="S112" s="3"/>
      <c r="T112" s="3"/>
      <c r="U112" s="3"/>
      <c r="V112" s="3"/>
      <c r="W112" s="3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2:41" x14ac:dyDescent="0.2">
      <c r="B113" s="33"/>
      <c r="C113" s="3"/>
      <c r="D113" s="3"/>
      <c r="E113" s="3"/>
      <c r="F113" s="3"/>
      <c r="G113" s="33"/>
      <c r="H113" s="33"/>
      <c r="I113" s="33"/>
      <c r="J113" s="33"/>
      <c r="K113" s="33"/>
      <c r="L113" s="33"/>
      <c r="M113" s="33"/>
      <c r="N113" s="33"/>
      <c r="O113" s="3"/>
      <c r="P113" s="3"/>
      <c r="Q113" s="3"/>
      <c r="R113" s="3"/>
      <c r="S113" s="3"/>
      <c r="T113" s="3"/>
      <c r="U113" s="3"/>
      <c r="V113" s="3"/>
      <c r="W113" s="3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2:41" x14ac:dyDescent="0.2">
      <c r="B114" s="33"/>
      <c r="C114" s="3"/>
      <c r="D114" s="3"/>
      <c r="E114" s="3"/>
      <c r="F114" s="3"/>
      <c r="G114" s="33"/>
      <c r="H114" s="33"/>
      <c r="I114" s="33"/>
      <c r="J114" s="33"/>
      <c r="K114" s="33"/>
      <c r="L114" s="33"/>
      <c r="M114" s="33"/>
      <c r="N114" s="33"/>
      <c r="O114" s="3"/>
      <c r="P114" s="3"/>
      <c r="Q114" s="3"/>
      <c r="R114" s="3"/>
      <c r="S114" s="3"/>
      <c r="T114" s="3"/>
      <c r="U114" s="3"/>
      <c r="V114" s="3"/>
      <c r="W114" s="3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2:41" x14ac:dyDescent="0.2">
      <c r="B115" s="33"/>
      <c r="C115" s="3"/>
      <c r="D115" s="3"/>
      <c r="E115" s="3"/>
      <c r="F115" s="3"/>
      <c r="G115" s="33"/>
      <c r="H115" s="33"/>
      <c r="I115" s="33"/>
      <c r="J115" s="33"/>
      <c r="K115" s="33"/>
      <c r="L115" s="33"/>
      <c r="M115" s="33"/>
      <c r="N115" s="33"/>
      <c r="O115" s="3"/>
      <c r="P115" s="3"/>
      <c r="Q115" s="3"/>
      <c r="R115" s="3"/>
      <c r="S115" s="3"/>
      <c r="T115" s="3"/>
      <c r="U115" s="3"/>
      <c r="V115" s="3"/>
      <c r="W115" s="3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2:41" x14ac:dyDescent="0.2">
      <c r="B116" s="33"/>
      <c r="C116" s="3"/>
      <c r="D116" s="3"/>
      <c r="E116" s="3"/>
      <c r="F116" s="3"/>
      <c r="G116" s="33"/>
      <c r="H116" s="33"/>
      <c r="I116" s="33"/>
      <c r="J116" s="33"/>
      <c r="K116" s="33"/>
      <c r="L116" s="33"/>
      <c r="M116" s="33"/>
      <c r="N116" s="33"/>
      <c r="O116" s="3"/>
      <c r="P116" s="3"/>
      <c r="Q116" s="3"/>
      <c r="R116" s="3"/>
      <c r="S116" s="3"/>
      <c r="T116" s="3"/>
      <c r="U116" s="3"/>
      <c r="V116" s="3"/>
      <c r="W116" s="3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2:41" x14ac:dyDescent="0.2">
      <c r="B117" s="33"/>
      <c r="C117" s="3"/>
      <c r="D117" s="3"/>
      <c r="E117" s="3"/>
      <c r="F117" s="3"/>
      <c r="G117" s="33"/>
      <c r="H117" s="33"/>
      <c r="I117" s="33"/>
      <c r="J117" s="33"/>
      <c r="K117" s="33"/>
      <c r="L117" s="33"/>
      <c r="M117" s="33"/>
      <c r="N117" s="33"/>
      <c r="O117" s="3"/>
      <c r="P117" s="3"/>
      <c r="Q117" s="3"/>
      <c r="R117" s="3"/>
      <c r="S117" s="3"/>
      <c r="T117" s="3"/>
      <c r="U117" s="3"/>
      <c r="V117" s="3"/>
      <c r="W117" s="3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2:41" x14ac:dyDescent="0.2">
      <c r="B118" s="33"/>
      <c r="C118" s="3"/>
      <c r="D118" s="3"/>
      <c r="E118" s="3"/>
      <c r="F118" s="3"/>
      <c r="G118" s="33"/>
      <c r="H118" s="33"/>
      <c r="I118" s="33"/>
      <c r="J118" s="33"/>
      <c r="K118" s="33"/>
      <c r="L118" s="33"/>
      <c r="M118" s="33"/>
      <c r="N118" s="33"/>
      <c r="O118" s="3"/>
      <c r="P118" s="3"/>
      <c r="Q118" s="3"/>
      <c r="R118" s="3"/>
      <c r="S118" s="3"/>
      <c r="T118" s="3"/>
      <c r="U118" s="3"/>
      <c r="V118" s="3"/>
      <c r="W118" s="3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2:41" x14ac:dyDescent="0.2">
      <c r="B119" s="33"/>
      <c r="C119" s="3"/>
      <c r="D119" s="3"/>
      <c r="E119" s="3"/>
      <c r="F119" s="3"/>
      <c r="G119" s="33"/>
      <c r="H119" s="33"/>
      <c r="I119" s="33"/>
      <c r="J119" s="33"/>
      <c r="K119" s="33"/>
      <c r="L119" s="33"/>
      <c r="M119" s="33"/>
      <c r="N119" s="33"/>
      <c r="O119" s="3"/>
      <c r="P119" s="3"/>
      <c r="Q119" s="3"/>
      <c r="R119" s="3"/>
      <c r="S119" s="3"/>
      <c r="T119" s="3"/>
      <c r="U119" s="3"/>
      <c r="V119" s="3"/>
      <c r="W119" s="3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2:41" x14ac:dyDescent="0.2">
      <c r="B120" s="33"/>
      <c r="C120" s="3"/>
      <c r="D120" s="3"/>
      <c r="E120" s="3"/>
      <c r="F120" s="3"/>
      <c r="G120" s="33"/>
      <c r="H120" s="33"/>
      <c r="I120" s="33"/>
      <c r="J120" s="33"/>
      <c r="K120" s="33"/>
      <c r="L120" s="33"/>
      <c r="M120" s="33"/>
      <c r="N120" s="33"/>
      <c r="O120" s="3"/>
      <c r="P120" s="3"/>
      <c r="Q120" s="3"/>
      <c r="R120" s="3"/>
      <c r="S120" s="3"/>
      <c r="T120" s="3"/>
      <c r="U120" s="3"/>
      <c r="V120" s="3"/>
      <c r="W120" s="3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2:41" x14ac:dyDescent="0.2">
      <c r="B121" s="33"/>
      <c r="C121" s="3"/>
      <c r="D121" s="3"/>
      <c r="E121" s="3"/>
      <c r="F121" s="3"/>
      <c r="G121" s="33"/>
      <c r="H121" s="33"/>
      <c r="I121" s="33"/>
      <c r="J121" s="33"/>
      <c r="K121" s="33"/>
      <c r="L121" s="33"/>
      <c r="M121" s="33"/>
      <c r="N121" s="33"/>
      <c r="O121" s="3"/>
      <c r="P121" s="3"/>
      <c r="Q121" s="3"/>
      <c r="R121" s="3"/>
      <c r="S121" s="3"/>
      <c r="T121" s="3"/>
      <c r="U121" s="3"/>
      <c r="V121" s="3"/>
      <c r="W121" s="3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2:41" x14ac:dyDescent="0.2">
      <c r="B122" s="33"/>
      <c r="C122" s="3"/>
      <c r="D122" s="3"/>
      <c r="E122" s="3"/>
      <c r="F122" s="3"/>
      <c r="G122" s="33"/>
      <c r="H122" s="33"/>
      <c r="I122" s="33"/>
      <c r="J122" s="33"/>
      <c r="K122" s="33"/>
      <c r="L122" s="33"/>
      <c r="M122" s="33"/>
      <c r="N122" s="33"/>
      <c r="O122" s="3"/>
      <c r="P122" s="3"/>
      <c r="Q122" s="3"/>
      <c r="R122" s="3"/>
      <c r="S122" s="3"/>
      <c r="T122" s="3"/>
      <c r="U122" s="3"/>
      <c r="V122" s="3"/>
      <c r="W122" s="3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2:41" x14ac:dyDescent="0.2">
      <c r="B123" s="33"/>
      <c r="C123" s="3"/>
      <c r="D123" s="3"/>
      <c r="E123" s="3"/>
      <c r="F123" s="3"/>
      <c r="G123" s="33"/>
      <c r="H123" s="33"/>
      <c r="I123" s="33"/>
      <c r="J123" s="33"/>
      <c r="K123" s="33"/>
      <c r="L123" s="33"/>
      <c r="M123" s="33"/>
      <c r="N123" s="33"/>
      <c r="O123" s="3"/>
      <c r="P123" s="3"/>
      <c r="Q123" s="3"/>
      <c r="R123" s="3"/>
      <c r="S123" s="3"/>
      <c r="T123" s="3"/>
      <c r="U123" s="3"/>
      <c r="V123" s="3"/>
      <c r="W123" s="3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2:41" x14ac:dyDescent="0.2">
      <c r="B124" s="33"/>
      <c r="C124" s="3"/>
      <c r="D124" s="3"/>
      <c r="E124" s="3"/>
      <c r="F124" s="3"/>
      <c r="G124" s="33"/>
      <c r="H124" s="33"/>
      <c r="I124" s="33"/>
      <c r="J124" s="33"/>
      <c r="K124" s="33"/>
      <c r="L124" s="33"/>
      <c r="M124" s="33"/>
      <c r="N124" s="33"/>
      <c r="O124" s="3"/>
      <c r="P124" s="3"/>
      <c r="Q124" s="3"/>
      <c r="R124" s="3"/>
      <c r="S124" s="3"/>
      <c r="T124" s="3"/>
      <c r="U124" s="3"/>
      <c r="V124" s="3"/>
      <c r="W124" s="3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2:41" x14ac:dyDescent="0.2">
      <c r="B125" s="33"/>
      <c r="C125" s="3"/>
      <c r="D125" s="3"/>
      <c r="E125" s="3"/>
      <c r="F125" s="3"/>
      <c r="G125" s="33"/>
      <c r="H125" s="33"/>
      <c r="I125" s="33"/>
      <c r="J125" s="33"/>
      <c r="K125" s="33"/>
      <c r="L125" s="33"/>
      <c r="M125" s="33"/>
      <c r="N125" s="33"/>
      <c r="O125" s="3"/>
      <c r="P125" s="3"/>
      <c r="Q125" s="3"/>
      <c r="R125" s="3"/>
      <c r="S125" s="3"/>
      <c r="T125" s="3"/>
      <c r="U125" s="3"/>
      <c r="V125" s="3"/>
      <c r="W125" s="3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2:41" x14ac:dyDescent="0.2">
      <c r="B126" s="33"/>
      <c r="C126" s="3"/>
      <c r="D126" s="3"/>
      <c r="E126" s="3"/>
      <c r="F126" s="3"/>
      <c r="G126" s="33"/>
      <c r="H126" s="33"/>
      <c r="I126" s="33"/>
      <c r="J126" s="33"/>
      <c r="K126" s="33"/>
      <c r="L126" s="33"/>
      <c r="M126" s="33"/>
      <c r="N126" s="33"/>
      <c r="O126" s="3"/>
      <c r="P126" s="3"/>
      <c r="Q126" s="3"/>
      <c r="R126" s="3"/>
      <c r="S126" s="3"/>
      <c r="T126" s="3"/>
      <c r="U126" s="3"/>
      <c r="V126" s="3"/>
      <c r="W126" s="3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2:41" x14ac:dyDescent="0.2">
      <c r="B127" s="33"/>
      <c r="C127" s="3"/>
      <c r="D127" s="3"/>
      <c r="E127" s="3"/>
      <c r="F127" s="3"/>
      <c r="G127" s="33"/>
      <c r="H127" s="33"/>
      <c r="I127" s="33"/>
      <c r="J127" s="33"/>
      <c r="K127" s="33"/>
      <c r="L127" s="33"/>
      <c r="M127" s="33"/>
      <c r="N127" s="33"/>
      <c r="O127" s="3"/>
      <c r="P127" s="3"/>
      <c r="Q127" s="3"/>
      <c r="R127" s="3"/>
      <c r="S127" s="3"/>
      <c r="T127" s="3"/>
      <c r="U127" s="3"/>
      <c r="V127" s="3"/>
      <c r="W127" s="3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2:41" x14ac:dyDescent="0.2">
      <c r="B128" s="33"/>
      <c r="C128" s="3"/>
      <c r="D128" s="3"/>
      <c r="E128" s="3"/>
      <c r="F128" s="3"/>
      <c r="G128" s="33"/>
      <c r="H128" s="33"/>
      <c r="I128" s="33"/>
      <c r="J128" s="33"/>
      <c r="K128" s="33"/>
      <c r="L128" s="33"/>
      <c r="M128" s="33"/>
      <c r="N128" s="33"/>
      <c r="O128" s="3"/>
      <c r="P128" s="3"/>
      <c r="Q128" s="3"/>
      <c r="R128" s="3"/>
      <c r="S128" s="3"/>
      <c r="T128" s="3"/>
      <c r="U128" s="3"/>
      <c r="V128" s="3"/>
      <c r="W128" s="3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2:41" x14ac:dyDescent="0.2">
      <c r="B129" s="33"/>
      <c r="C129" s="3"/>
      <c r="D129" s="3"/>
      <c r="E129" s="3"/>
      <c r="F129" s="3"/>
      <c r="G129" s="33"/>
      <c r="H129" s="33"/>
      <c r="I129" s="33"/>
      <c r="J129" s="33"/>
      <c r="K129" s="33"/>
      <c r="L129" s="33"/>
      <c r="M129" s="33"/>
      <c r="N129" s="33"/>
      <c r="O129" s="3"/>
      <c r="P129" s="3"/>
      <c r="Q129" s="3"/>
      <c r="R129" s="3"/>
      <c r="S129" s="3"/>
      <c r="T129" s="3"/>
      <c r="U129" s="3"/>
      <c r="V129" s="3"/>
      <c r="W129" s="3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2:41" x14ac:dyDescent="0.2">
      <c r="B130" s="33"/>
      <c r="C130" s="3"/>
      <c r="D130" s="3"/>
      <c r="E130" s="3"/>
      <c r="F130" s="3"/>
      <c r="G130" s="33"/>
      <c r="H130" s="33"/>
      <c r="I130" s="33"/>
      <c r="J130" s="33"/>
      <c r="K130" s="33"/>
      <c r="L130" s="33"/>
      <c r="M130" s="33"/>
      <c r="N130" s="33"/>
      <c r="O130" s="3"/>
      <c r="P130" s="3"/>
      <c r="Q130" s="3"/>
      <c r="R130" s="3"/>
      <c r="S130" s="3"/>
      <c r="T130" s="3"/>
      <c r="U130" s="3"/>
      <c r="V130" s="3"/>
      <c r="W130" s="3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2:41" x14ac:dyDescent="0.2">
      <c r="B131" s="33"/>
      <c r="C131" s="3"/>
      <c r="D131" s="3"/>
      <c r="E131" s="3"/>
      <c r="F131" s="3"/>
      <c r="G131" s="33"/>
      <c r="H131" s="33"/>
      <c r="I131" s="33"/>
      <c r="J131" s="33"/>
      <c r="K131" s="33"/>
      <c r="L131" s="33"/>
      <c r="M131" s="33"/>
      <c r="N131" s="33"/>
      <c r="O131" s="3"/>
      <c r="P131" s="3"/>
      <c r="Q131" s="3"/>
      <c r="R131" s="3"/>
      <c r="S131" s="3"/>
      <c r="T131" s="3"/>
      <c r="U131" s="3"/>
      <c r="V131" s="3"/>
      <c r="W131" s="3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2:41" x14ac:dyDescent="0.2">
      <c r="B132" s="33"/>
      <c r="C132" s="3"/>
      <c r="D132" s="3"/>
      <c r="E132" s="3"/>
      <c r="F132" s="3"/>
      <c r="G132" s="33"/>
      <c r="H132" s="33"/>
      <c r="I132" s="33"/>
      <c r="J132" s="33"/>
      <c r="K132" s="33"/>
      <c r="L132" s="33"/>
      <c r="M132" s="33"/>
      <c r="N132" s="33"/>
      <c r="O132" s="3"/>
      <c r="P132" s="3"/>
      <c r="Q132" s="3"/>
      <c r="R132" s="3"/>
      <c r="S132" s="3"/>
      <c r="T132" s="3"/>
      <c r="U132" s="3"/>
      <c r="V132" s="3"/>
      <c r="W132" s="3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2:41" x14ac:dyDescent="0.2">
      <c r="B133" s="33"/>
      <c r="C133" s="3"/>
      <c r="D133" s="3"/>
      <c r="E133" s="3"/>
      <c r="F133" s="3"/>
      <c r="G133" s="33"/>
      <c r="H133" s="33"/>
      <c r="I133" s="33"/>
      <c r="J133" s="33"/>
      <c r="K133" s="33"/>
      <c r="L133" s="33"/>
      <c r="M133" s="33"/>
      <c r="N133" s="33"/>
      <c r="O133" s="3"/>
      <c r="P133" s="3"/>
      <c r="Q133" s="3"/>
      <c r="R133" s="3"/>
      <c r="S133" s="3"/>
      <c r="T133" s="3"/>
      <c r="U133" s="3"/>
      <c r="V133" s="3"/>
      <c r="W133" s="3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2:41" x14ac:dyDescent="0.2">
      <c r="B134" s="33"/>
      <c r="C134" s="3"/>
      <c r="D134" s="3"/>
      <c r="E134" s="3"/>
      <c r="F134" s="3"/>
      <c r="G134" s="33"/>
      <c r="H134" s="33"/>
      <c r="I134" s="33"/>
      <c r="J134" s="33"/>
      <c r="K134" s="33"/>
      <c r="L134" s="33"/>
      <c r="M134" s="33"/>
      <c r="N134" s="33"/>
      <c r="O134" s="3"/>
      <c r="P134" s="3"/>
      <c r="Q134" s="3"/>
      <c r="R134" s="3"/>
      <c r="S134" s="3"/>
      <c r="T134" s="3"/>
      <c r="U134" s="3"/>
      <c r="V134" s="3"/>
      <c r="W134" s="3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2:41" x14ac:dyDescent="0.2">
      <c r="B135" s="33"/>
      <c r="C135" s="3"/>
      <c r="D135" s="3"/>
      <c r="E135" s="3"/>
      <c r="F135" s="3"/>
      <c r="G135" s="33"/>
      <c r="H135" s="33"/>
      <c r="I135" s="33"/>
      <c r="J135" s="33"/>
      <c r="K135" s="33"/>
      <c r="L135" s="33"/>
      <c r="M135" s="33"/>
      <c r="N135" s="33"/>
      <c r="O135" s="3"/>
      <c r="P135" s="3"/>
      <c r="Q135" s="3"/>
      <c r="R135" s="3"/>
      <c r="S135" s="3"/>
      <c r="T135" s="3"/>
      <c r="U135" s="3"/>
      <c r="V135" s="3"/>
      <c r="W135" s="3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2:41" x14ac:dyDescent="0.2">
      <c r="B136" s="33"/>
      <c r="C136" s="3"/>
      <c r="D136" s="3"/>
      <c r="E136" s="3"/>
      <c r="F136" s="3"/>
      <c r="G136" s="33"/>
      <c r="H136" s="33"/>
      <c r="I136" s="33"/>
      <c r="J136" s="33"/>
      <c r="K136" s="33"/>
      <c r="L136" s="33"/>
      <c r="M136" s="33"/>
      <c r="N136" s="33"/>
      <c r="O136" s="3"/>
      <c r="P136" s="3"/>
      <c r="Q136" s="3"/>
      <c r="R136" s="3"/>
      <c r="S136" s="3"/>
      <c r="T136" s="3"/>
      <c r="U136" s="3"/>
      <c r="V136" s="3"/>
      <c r="W136" s="3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2:41" x14ac:dyDescent="0.2">
      <c r="B137" s="33"/>
      <c r="C137" s="3"/>
      <c r="D137" s="3"/>
      <c r="E137" s="3"/>
      <c r="F137" s="3"/>
      <c r="G137" s="33"/>
      <c r="H137" s="33"/>
      <c r="I137" s="33"/>
      <c r="J137" s="33"/>
      <c r="K137" s="33"/>
      <c r="L137" s="33"/>
      <c r="M137" s="33"/>
      <c r="N137" s="33"/>
      <c r="O137" s="3"/>
      <c r="P137" s="3"/>
      <c r="Q137" s="3"/>
      <c r="R137" s="3"/>
      <c r="S137" s="3"/>
      <c r="T137" s="3"/>
      <c r="U137" s="3"/>
      <c r="V137" s="3"/>
      <c r="W137" s="3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2:41" x14ac:dyDescent="0.2">
      <c r="B138" s="33"/>
      <c r="C138" s="3"/>
      <c r="D138" s="3"/>
      <c r="E138" s="3"/>
      <c r="F138" s="3"/>
      <c r="G138" s="33"/>
      <c r="H138" s="33"/>
      <c r="I138" s="33"/>
      <c r="J138" s="33"/>
      <c r="K138" s="33"/>
      <c r="L138" s="33"/>
      <c r="M138" s="33"/>
      <c r="N138" s="33"/>
      <c r="O138" s="3"/>
      <c r="P138" s="3"/>
      <c r="Q138" s="3"/>
      <c r="R138" s="3"/>
      <c r="S138" s="3"/>
      <c r="T138" s="3"/>
      <c r="U138" s="3"/>
      <c r="V138" s="3"/>
      <c r="W138" s="3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2:41" x14ac:dyDescent="0.2">
      <c r="B139" s="33"/>
      <c r="C139" s="3"/>
      <c r="D139" s="3"/>
      <c r="E139" s="3"/>
      <c r="F139" s="3"/>
      <c r="G139" s="33"/>
      <c r="H139" s="33"/>
      <c r="I139" s="33"/>
      <c r="J139" s="33"/>
      <c r="K139" s="33"/>
      <c r="L139" s="33"/>
      <c r="M139" s="33"/>
      <c r="N139" s="33"/>
      <c r="O139" s="3"/>
      <c r="P139" s="3"/>
      <c r="Q139" s="3"/>
      <c r="R139" s="3"/>
      <c r="S139" s="3"/>
      <c r="T139" s="3"/>
      <c r="U139" s="3"/>
      <c r="V139" s="3"/>
      <c r="W139" s="3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2:41" x14ac:dyDescent="0.2">
      <c r="B140" s="33"/>
      <c r="C140" s="3"/>
      <c r="D140" s="3"/>
      <c r="E140" s="3"/>
      <c r="F140" s="3"/>
      <c r="G140" s="33"/>
      <c r="H140" s="33"/>
      <c r="I140" s="33"/>
      <c r="J140" s="33"/>
      <c r="K140" s="33"/>
      <c r="L140" s="33"/>
      <c r="M140" s="33"/>
      <c r="N140" s="33"/>
      <c r="O140" s="3"/>
      <c r="P140" s="3"/>
      <c r="Q140" s="3"/>
      <c r="R140" s="3"/>
      <c r="S140" s="3"/>
      <c r="T140" s="3"/>
      <c r="U140" s="3"/>
      <c r="V140" s="3"/>
      <c r="W140" s="3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2:41" x14ac:dyDescent="0.2">
      <c r="B141" s="33"/>
      <c r="C141" s="3"/>
      <c r="D141" s="3"/>
      <c r="E141" s="3"/>
      <c r="F141" s="3"/>
      <c r="G141" s="33"/>
      <c r="H141" s="33"/>
      <c r="I141" s="33"/>
      <c r="J141" s="33"/>
      <c r="K141" s="33"/>
      <c r="L141" s="33"/>
      <c r="M141" s="33"/>
      <c r="N141" s="33"/>
      <c r="O141" s="3"/>
      <c r="P141" s="3"/>
      <c r="Q141" s="3"/>
      <c r="R141" s="3"/>
      <c r="S141" s="3"/>
      <c r="T141" s="3"/>
      <c r="U141" s="3"/>
      <c r="V141" s="3"/>
      <c r="W141" s="3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2:41" x14ac:dyDescent="0.2">
      <c r="B142" s="33"/>
      <c r="C142" s="3"/>
      <c r="D142" s="3"/>
      <c r="E142" s="3"/>
      <c r="F142" s="3"/>
      <c r="G142" s="33"/>
      <c r="H142" s="33"/>
      <c r="I142" s="33"/>
      <c r="J142" s="33"/>
      <c r="K142" s="33"/>
      <c r="L142" s="33"/>
      <c r="M142" s="33"/>
      <c r="N142" s="33"/>
      <c r="O142" s="3"/>
      <c r="P142" s="3"/>
      <c r="Q142" s="3"/>
      <c r="R142" s="3"/>
      <c r="S142" s="3"/>
      <c r="T142" s="3"/>
      <c r="U142" s="3"/>
      <c r="V142" s="3"/>
      <c r="W142" s="3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2:41" x14ac:dyDescent="0.2">
      <c r="B143" s="33"/>
      <c r="C143" s="3"/>
      <c r="D143" s="3"/>
      <c r="E143" s="3"/>
      <c r="F143" s="3"/>
      <c r="G143" s="33"/>
      <c r="H143" s="33"/>
      <c r="I143" s="33"/>
      <c r="J143" s="33"/>
      <c r="K143" s="33"/>
      <c r="L143" s="33"/>
      <c r="M143" s="33"/>
      <c r="N143" s="33"/>
      <c r="O143" s="3"/>
      <c r="P143" s="3"/>
      <c r="Q143" s="3"/>
      <c r="R143" s="3"/>
      <c r="S143" s="3"/>
      <c r="T143" s="3"/>
      <c r="U143" s="3"/>
      <c r="V143" s="3"/>
      <c r="W143" s="3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2:41" x14ac:dyDescent="0.2">
      <c r="B144" s="33"/>
      <c r="C144" s="3"/>
      <c r="D144" s="3"/>
      <c r="E144" s="3"/>
      <c r="F144" s="3"/>
      <c r="G144" s="33"/>
      <c r="H144" s="33"/>
      <c r="I144" s="33"/>
      <c r="J144" s="33"/>
      <c r="K144" s="33"/>
      <c r="L144" s="33"/>
      <c r="M144" s="33"/>
      <c r="N144" s="33"/>
      <c r="O144" s="3"/>
      <c r="P144" s="3"/>
      <c r="Q144" s="3"/>
      <c r="R144" s="3"/>
      <c r="S144" s="3"/>
      <c r="T144" s="3"/>
      <c r="U144" s="3"/>
      <c r="V144" s="3"/>
      <c r="W144" s="3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2:41" x14ac:dyDescent="0.2">
      <c r="B145" s="33"/>
      <c r="C145" s="3"/>
      <c r="D145" s="3"/>
      <c r="E145" s="3"/>
      <c r="F145" s="3"/>
      <c r="G145" s="33"/>
      <c r="H145" s="33"/>
      <c r="I145" s="33"/>
      <c r="J145" s="33"/>
      <c r="K145" s="33"/>
      <c r="L145" s="33"/>
      <c r="M145" s="33"/>
      <c r="N145" s="33"/>
      <c r="O145" s="3"/>
      <c r="P145" s="3"/>
      <c r="Q145" s="3"/>
      <c r="R145" s="3"/>
      <c r="S145" s="3"/>
      <c r="T145" s="3"/>
      <c r="U145" s="3"/>
      <c r="V145" s="3"/>
      <c r="W145" s="3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2:41" x14ac:dyDescent="0.2">
      <c r="B146" s="33"/>
      <c r="C146" s="3"/>
      <c r="D146" s="3"/>
      <c r="E146" s="3"/>
      <c r="F146" s="3"/>
      <c r="G146" s="33"/>
      <c r="H146" s="33"/>
      <c r="I146" s="33"/>
      <c r="J146" s="33"/>
      <c r="K146" s="33"/>
      <c r="L146" s="33"/>
      <c r="M146" s="33"/>
      <c r="N146" s="33"/>
      <c r="O146" s="3"/>
      <c r="P146" s="3"/>
      <c r="Q146" s="3"/>
      <c r="R146" s="3"/>
      <c r="S146" s="3"/>
      <c r="T146" s="3"/>
      <c r="U146" s="3"/>
      <c r="V146" s="3"/>
      <c r="W146" s="3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2:41" x14ac:dyDescent="0.2">
      <c r="B147" s="33"/>
      <c r="C147" s="3"/>
      <c r="D147" s="3"/>
      <c r="E147" s="3"/>
      <c r="F147" s="3"/>
      <c r="G147" s="33"/>
      <c r="H147" s="33"/>
      <c r="I147" s="33"/>
      <c r="J147" s="33"/>
      <c r="K147" s="33"/>
      <c r="L147" s="33"/>
      <c r="M147" s="33"/>
      <c r="N147" s="33"/>
      <c r="O147" s="3"/>
      <c r="P147" s="3"/>
      <c r="Q147" s="3"/>
      <c r="R147" s="3"/>
      <c r="S147" s="3"/>
      <c r="T147" s="3"/>
      <c r="U147" s="3"/>
      <c r="V147" s="3"/>
      <c r="W147" s="3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2:41" x14ac:dyDescent="0.2">
      <c r="B148" s="33"/>
      <c r="C148" s="3"/>
      <c r="D148" s="3"/>
      <c r="E148" s="3"/>
      <c r="F148" s="3"/>
      <c r="G148" s="33"/>
      <c r="H148" s="33"/>
      <c r="I148" s="33"/>
      <c r="J148" s="33"/>
      <c r="K148" s="33"/>
      <c r="L148" s="33"/>
      <c r="M148" s="33"/>
      <c r="N148" s="33"/>
      <c r="O148" s="3"/>
      <c r="P148" s="3"/>
      <c r="Q148" s="3"/>
      <c r="R148" s="3"/>
      <c r="S148" s="3"/>
      <c r="T148" s="3"/>
      <c r="U148" s="3"/>
      <c r="V148" s="3"/>
      <c r="W148" s="3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2:41" x14ac:dyDescent="0.2">
      <c r="B149" s="33"/>
      <c r="C149" s="3"/>
      <c r="D149" s="3"/>
      <c r="E149" s="3"/>
      <c r="F149" s="3"/>
      <c r="G149" s="33"/>
      <c r="H149" s="33"/>
      <c r="I149" s="33"/>
      <c r="J149" s="33"/>
      <c r="K149" s="33"/>
      <c r="L149" s="33"/>
      <c r="M149" s="33"/>
      <c r="N149" s="33"/>
      <c r="O149" s="3"/>
      <c r="P149" s="3"/>
      <c r="Q149" s="3"/>
      <c r="R149" s="3"/>
      <c r="S149" s="3"/>
      <c r="T149" s="3"/>
      <c r="U149" s="3"/>
      <c r="V149" s="3"/>
      <c r="W149" s="3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2:41" x14ac:dyDescent="0.2">
      <c r="B150" s="33"/>
      <c r="C150" s="3"/>
      <c r="D150" s="3"/>
      <c r="E150" s="3"/>
      <c r="F150" s="3"/>
      <c r="G150" s="33"/>
      <c r="H150" s="33"/>
      <c r="I150" s="33"/>
      <c r="J150" s="33"/>
      <c r="K150" s="33"/>
      <c r="L150" s="33"/>
      <c r="M150" s="33"/>
      <c r="N150" s="33"/>
      <c r="O150" s="3"/>
      <c r="P150" s="3"/>
      <c r="Q150" s="3"/>
      <c r="R150" s="3"/>
      <c r="S150" s="3"/>
      <c r="T150" s="3"/>
      <c r="U150" s="3"/>
      <c r="V150" s="3"/>
      <c r="W150" s="3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2:41" x14ac:dyDescent="0.2">
      <c r="B151" s="33"/>
      <c r="C151" s="3"/>
      <c r="D151" s="3"/>
      <c r="E151" s="3"/>
      <c r="F151" s="3"/>
      <c r="G151" s="33"/>
      <c r="H151" s="33"/>
      <c r="I151" s="33"/>
      <c r="J151" s="33"/>
      <c r="K151" s="33"/>
      <c r="L151" s="33"/>
      <c r="M151" s="33"/>
      <c r="N151" s="33"/>
      <c r="O151" s="3"/>
      <c r="P151" s="3"/>
      <c r="Q151" s="3"/>
      <c r="R151" s="3"/>
      <c r="S151" s="3"/>
      <c r="T151" s="3"/>
      <c r="U151" s="3"/>
      <c r="V151" s="3"/>
      <c r="W151" s="3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2:41" x14ac:dyDescent="0.2">
      <c r="B152" s="33"/>
      <c r="C152" s="3"/>
      <c r="D152" s="3"/>
      <c r="E152" s="3"/>
      <c r="F152" s="3"/>
      <c r="G152" s="33"/>
      <c r="H152" s="33"/>
      <c r="I152" s="33"/>
      <c r="J152" s="33"/>
      <c r="K152" s="33"/>
      <c r="L152" s="33"/>
      <c r="M152" s="33"/>
      <c r="N152" s="33"/>
      <c r="O152" s="3"/>
      <c r="P152" s="3"/>
      <c r="Q152" s="3"/>
      <c r="R152" s="3"/>
      <c r="S152" s="3"/>
      <c r="T152" s="3"/>
      <c r="U152" s="3"/>
      <c r="V152" s="3"/>
      <c r="W152" s="3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2:41" x14ac:dyDescent="0.2">
      <c r="B153" s="33"/>
      <c r="C153" s="3"/>
      <c r="D153" s="3"/>
      <c r="E153" s="3"/>
      <c r="F153" s="3"/>
      <c r="G153" s="33"/>
      <c r="H153" s="33"/>
      <c r="I153" s="33"/>
      <c r="J153" s="33"/>
      <c r="K153" s="33"/>
      <c r="L153" s="33"/>
      <c r="M153" s="33"/>
      <c r="N153" s="33"/>
      <c r="O153" s="3"/>
      <c r="P153" s="3"/>
      <c r="Q153" s="3"/>
      <c r="R153" s="3"/>
      <c r="S153" s="3"/>
      <c r="T153" s="3"/>
      <c r="U153" s="3"/>
      <c r="V153" s="3"/>
      <c r="W153" s="3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2:41" x14ac:dyDescent="0.2">
      <c r="B154" s="33"/>
      <c r="C154" s="3"/>
      <c r="D154" s="3"/>
      <c r="E154" s="3"/>
      <c r="F154" s="3"/>
      <c r="G154" s="33"/>
      <c r="H154" s="33"/>
      <c r="I154" s="33"/>
      <c r="J154" s="33"/>
      <c r="K154" s="33"/>
      <c r="L154" s="33"/>
      <c r="M154" s="33"/>
      <c r="N154" s="33"/>
      <c r="O154" s="3"/>
      <c r="P154" s="3"/>
      <c r="Q154" s="3"/>
      <c r="R154" s="3"/>
      <c r="S154" s="3"/>
      <c r="T154" s="3"/>
      <c r="U154" s="3"/>
      <c r="V154" s="3"/>
      <c r="W154" s="3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2:41" x14ac:dyDescent="0.2">
      <c r="B155" s="33"/>
      <c r="C155" s="3"/>
      <c r="D155" s="3"/>
      <c r="E155" s="3"/>
      <c r="F155" s="3"/>
      <c r="G155" s="33"/>
      <c r="H155" s="33"/>
      <c r="I155" s="33"/>
      <c r="J155" s="33"/>
      <c r="K155" s="33"/>
      <c r="L155" s="33"/>
      <c r="M155" s="33"/>
      <c r="N155" s="33"/>
      <c r="O155" s="3"/>
      <c r="P155" s="3"/>
      <c r="Q155" s="3"/>
      <c r="R155" s="3"/>
      <c r="S155" s="3"/>
      <c r="T155" s="3"/>
      <c r="U155" s="3"/>
      <c r="V155" s="3"/>
      <c r="W155" s="3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2:41" x14ac:dyDescent="0.2">
      <c r="B156" s="33"/>
      <c r="C156" s="3"/>
      <c r="D156" s="3"/>
      <c r="E156" s="3"/>
      <c r="F156" s="3"/>
      <c r="G156" s="33"/>
      <c r="H156" s="33"/>
      <c r="I156" s="33"/>
      <c r="J156" s="33"/>
      <c r="K156" s="33"/>
      <c r="L156" s="33"/>
      <c r="M156" s="33"/>
      <c r="N156" s="33"/>
      <c r="O156" s="3"/>
      <c r="P156" s="3"/>
      <c r="Q156" s="3"/>
      <c r="R156" s="3"/>
      <c r="S156" s="3"/>
      <c r="T156" s="3"/>
      <c r="U156" s="3"/>
      <c r="V156" s="3"/>
      <c r="W156" s="3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2:41" x14ac:dyDescent="0.2">
      <c r="B157" s="33"/>
      <c r="C157" s="3"/>
      <c r="D157" s="3"/>
      <c r="E157" s="3"/>
      <c r="F157" s="3"/>
      <c r="G157" s="33"/>
      <c r="H157" s="33"/>
      <c r="I157" s="33"/>
      <c r="J157" s="33"/>
      <c r="K157" s="33"/>
      <c r="L157" s="33"/>
      <c r="M157" s="33"/>
      <c r="N157" s="33"/>
      <c r="O157" s="3"/>
      <c r="P157" s="3"/>
      <c r="Q157" s="3"/>
      <c r="R157" s="3"/>
      <c r="S157" s="3"/>
      <c r="T157" s="3"/>
      <c r="U157" s="3"/>
      <c r="V157" s="3"/>
      <c r="W157" s="3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2:41" x14ac:dyDescent="0.2">
      <c r="B158" s="33"/>
      <c r="C158" s="3"/>
      <c r="D158" s="3"/>
      <c r="E158" s="3"/>
      <c r="F158" s="3"/>
      <c r="G158" s="33"/>
      <c r="H158" s="33"/>
      <c r="I158" s="33"/>
      <c r="J158" s="33"/>
      <c r="K158" s="33"/>
      <c r="L158" s="33"/>
      <c r="M158" s="33"/>
      <c r="N158" s="33"/>
      <c r="O158" s="3"/>
      <c r="P158" s="3"/>
      <c r="Q158" s="3"/>
      <c r="R158" s="3"/>
      <c r="S158" s="3"/>
      <c r="T158" s="3"/>
      <c r="U158" s="3"/>
      <c r="V158" s="3"/>
      <c r="W158" s="3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2:41" x14ac:dyDescent="0.2">
      <c r="B159" s="33"/>
      <c r="C159" s="3"/>
      <c r="D159" s="3"/>
      <c r="E159" s="3"/>
      <c r="F159" s="3"/>
      <c r="G159" s="33"/>
      <c r="H159" s="33"/>
      <c r="I159" s="33"/>
      <c r="J159" s="33"/>
      <c r="K159" s="33"/>
      <c r="L159" s="33"/>
      <c r="M159" s="33"/>
      <c r="N159" s="33"/>
      <c r="O159" s="3"/>
      <c r="P159" s="3"/>
      <c r="Q159" s="3"/>
      <c r="R159" s="3"/>
      <c r="S159" s="3"/>
      <c r="T159" s="3"/>
      <c r="U159" s="3"/>
      <c r="V159" s="3"/>
      <c r="W159" s="3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2:41" x14ac:dyDescent="0.2">
      <c r="B160" s="33"/>
      <c r="C160" s="3"/>
      <c r="D160" s="3"/>
      <c r="E160" s="3"/>
      <c r="F160" s="3"/>
      <c r="G160" s="33"/>
      <c r="H160" s="33"/>
      <c r="I160" s="33"/>
      <c r="J160" s="33"/>
      <c r="K160" s="33"/>
      <c r="L160" s="33"/>
      <c r="M160" s="33"/>
      <c r="N160" s="33"/>
      <c r="O160" s="3"/>
      <c r="P160" s="3"/>
      <c r="Q160" s="3"/>
      <c r="R160" s="3"/>
      <c r="S160" s="3"/>
      <c r="T160" s="3"/>
      <c r="U160" s="3"/>
      <c r="V160" s="3"/>
      <c r="W160" s="3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2:41" x14ac:dyDescent="0.2">
      <c r="B161" s="33"/>
      <c r="C161" s="3"/>
      <c r="D161" s="3"/>
      <c r="E161" s="3"/>
      <c r="F161" s="3"/>
      <c r="G161" s="33"/>
      <c r="H161" s="33"/>
      <c r="I161" s="33"/>
      <c r="J161" s="33"/>
      <c r="K161" s="33"/>
      <c r="L161" s="33"/>
      <c r="M161" s="33"/>
      <c r="N161" s="33"/>
      <c r="O161" s="3"/>
      <c r="P161" s="3"/>
      <c r="Q161" s="3"/>
      <c r="R161" s="3"/>
      <c r="S161" s="3"/>
      <c r="T161" s="3"/>
      <c r="U161" s="3"/>
      <c r="V161" s="3"/>
      <c r="W161" s="3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2:41" x14ac:dyDescent="0.2">
      <c r="B162" s="33"/>
      <c r="C162" s="3"/>
      <c r="D162" s="3"/>
      <c r="E162" s="3"/>
      <c r="F162" s="3"/>
      <c r="G162" s="33"/>
      <c r="H162" s="33"/>
      <c r="I162" s="33"/>
      <c r="J162" s="33"/>
      <c r="K162" s="33"/>
      <c r="L162" s="33"/>
      <c r="M162" s="33"/>
      <c r="N162" s="33"/>
      <c r="O162" s="3"/>
      <c r="P162" s="3"/>
      <c r="Q162" s="3"/>
      <c r="R162" s="3"/>
      <c r="S162" s="3"/>
      <c r="T162" s="3"/>
      <c r="U162" s="3"/>
      <c r="V162" s="3"/>
      <c r="W162" s="3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2:41" x14ac:dyDescent="0.2">
      <c r="B163" s="33"/>
      <c r="C163" s="3"/>
      <c r="D163" s="3"/>
      <c r="E163" s="3"/>
      <c r="F163" s="3"/>
      <c r="G163" s="33"/>
      <c r="H163" s="33"/>
      <c r="I163" s="33"/>
      <c r="J163" s="33"/>
      <c r="K163" s="33"/>
      <c r="L163" s="33"/>
      <c r="M163" s="33"/>
      <c r="N163" s="33"/>
      <c r="O163" s="3"/>
      <c r="P163" s="3"/>
      <c r="Q163" s="3"/>
      <c r="R163" s="3"/>
      <c r="S163" s="3"/>
      <c r="T163" s="3"/>
      <c r="U163" s="3"/>
      <c r="V163" s="3"/>
      <c r="W163" s="3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2:41" x14ac:dyDescent="0.2">
      <c r="B164" s="33"/>
      <c r="C164" s="3"/>
      <c r="D164" s="3"/>
      <c r="E164" s="3"/>
      <c r="F164" s="3"/>
      <c r="G164" s="33"/>
      <c r="H164" s="33"/>
      <c r="I164" s="33"/>
      <c r="J164" s="33"/>
      <c r="K164" s="33"/>
      <c r="L164" s="33"/>
      <c r="M164" s="33"/>
      <c r="N164" s="33"/>
      <c r="O164" s="3"/>
      <c r="P164" s="3"/>
      <c r="Q164" s="3"/>
      <c r="R164" s="3"/>
      <c r="S164" s="3"/>
      <c r="T164" s="3"/>
      <c r="U164" s="3"/>
      <c r="V164" s="3"/>
      <c r="W164" s="3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2:41" x14ac:dyDescent="0.2">
      <c r="B165" s="33"/>
      <c r="C165" s="3"/>
      <c r="D165" s="3"/>
      <c r="E165" s="3"/>
      <c r="F165" s="3"/>
      <c r="G165" s="33"/>
      <c r="H165" s="33"/>
      <c r="I165" s="33"/>
      <c r="J165" s="33"/>
      <c r="K165" s="33"/>
      <c r="L165" s="33"/>
      <c r="M165" s="33"/>
      <c r="N165" s="33"/>
      <c r="O165" s="3"/>
      <c r="P165" s="3"/>
      <c r="Q165" s="3"/>
      <c r="R165" s="3"/>
      <c r="S165" s="3"/>
      <c r="T165" s="3"/>
      <c r="U165" s="3"/>
      <c r="V165" s="3"/>
      <c r="W165" s="3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2:41" x14ac:dyDescent="0.2">
      <c r="B166" s="33"/>
      <c r="C166" s="3"/>
      <c r="D166" s="3"/>
      <c r="E166" s="3"/>
      <c r="F166" s="3"/>
      <c r="G166" s="33"/>
      <c r="H166" s="33"/>
      <c r="I166" s="33"/>
      <c r="J166" s="33"/>
      <c r="K166" s="33"/>
      <c r="L166" s="33"/>
      <c r="M166" s="33"/>
      <c r="N166" s="33"/>
      <c r="O166" s="3"/>
      <c r="P166" s="3"/>
      <c r="Q166" s="3"/>
      <c r="R166" s="3"/>
      <c r="S166" s="3"/>
      <c r="T166" s="3"/>
      <c r="U166" s="3"/>
      <c r="V166" s="3"/>
      <c r="W166" s="3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2:41" x14ac:dyDescent="0.2">
      <c r="B167" s="33"/>
      <c r="C167" s="3"/>
      <c r="D167" s="3"/>
      <c r="E167" s="3"/>
      <c r="F167" s="3"/>
      <c r="G167" s="33"/>
      <c r="H167" s="33"/>
      <c r="I167" s="33"/>
      <c r="J167" s="33"/>
      <c r="K167" s="33"/>
      <c r="L167" s="33"/>
      <c r="M167" s="33"/>
      <c r="N167" s="33"/>
      <c r="O167" s="3"/>
      <c r="P167" s="3"/>
      <c r="Q167" s="3"/>
      <c r="R167" s="3"/>
      <c r="S167" s="3"/>
      <c r="T167" s="3"/>
      <c r="U167" s="3"/>
      <c r="V167" s="3"/>
      <c r="W167" s="3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2:41" x14ac:dyDescent="0.2">
      <c r="B168" s="33"/>
      <c r="C168" s="3"/>
      <c r="D168" s="3"/>
      <c r="E168" s="3"/>
      <c r="F168" s="3"/>
      <c r="G168" s="33"/>
      <c r="H168" s="33"/>
      <c r="I168" s="33"/>
      <c r="J168" s="33"/>
      <c r="K168" s="33"/>
      <c r="L168" s="33"/>
      <c r="M168" s="33"/>
      <c r="N168" s="33"/>
      <c r="O168" s="3"/>
      <c r="P168" s="3"/>
      <c r="Q168" s="3"/>
      <c r="R168" s="3"/>
      <c r="S168" s="3"/>
      <c r="T168" s="3"/>
      <c r="U168" s="3"/>
      <c r="V168" s="3"/>
      <c r="W168" s="3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2:41" x14ac:dyDescent="0.2">
      <c r="B169" s="33"/>
      <c r="C169" s="3"/>
      <c r="D169" s="3"/>
      <c r="E169" s="3"/>
      <c r="F169" s="3"/>
      <c r="G169" s="33"/>
      <c r="H169" s="33"/>
      <c r="I169" s="33"/>
      <c r="J169" s="33"/>
      <c r="K169" s="33"/>
      <c r="L169" s="33"/>
      <c r="M169" s="33"/>
      <c r="N169" s="33"/>
      <c r="O169" s="3"/>
      <c r="P169" s="3"/>
      <c r="Q169" s="3"/>
      <c r="R169" s="3"/>
      <c r="S169" s="3"/>
      <c r="T169" s="3"/>
      <c r="U169" s="3"/>
      <c r="V169" s="3"/>
      <c r="W169" s="3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2:41" x14ac:dyDescent="0.2">
      <c r="B170" s="33"/>
      <c r="C170" s="3"/>
      <c r="D170" s="3"/>
      <c r="E170" s="3"/>
      <c r="F170" s="3"/>
      <c r="G170" s="33"/>
      <c r="H170" s="33"/>
      <c r="I170" s="33"/>
      <c r="J170" s="33"/>
      <c r="K170" s="33"/>
      <c r="L170" s="33"/>
      <c r="M170" s="33"/>
      <c r="N170" s="33"/>
      <c r="O170" s="3"/>
      <c r="P170" s="3"/>
      <c r="Q170" s="3"/>
      <c r="R170" s="3"/>
      <c r="S170" s="3"/>
      <c r="T170" s="3"/>
      <c r="U170" s="3"/>
      <c r="V170" s="3"/>
      <c r="W170" s="3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2:41" x14ac:dyDescent="0.2">
      <c r="B171" s="33"/>
      <c r="C171" s="3"/>
      <c r="D171" s="3"/>
      <c r="E171" s="3"/>
      <c r="F171" s="3"/>
      <c r="G171" s="33"/>
      <c r="H171" s="33"/>
      <c r="I171" s="33"/>
      <c r="J171" s="33"/>
      <c r="K171" s="33"/>
      <c r="L171" s="33"/>
      <c r="M171" s="33"/>
      <c r="N171" s="33"/>
      <c r="O171" s="3"/>
      <c r="P171" s="3"/>
      <c r="Q171" s="3"/>
      <c r="R171" s="3"/>
      <c r="S171" s="3"/>
      <c r="T171" s="3"/>
      <c r="U171" s="3"/>
      <c r="V171" s="3"/>
      <c r="W171" s="3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2:41" x14ac:dyDescent="0.2">
      <c r="B172" s="33"/>
      <c r="C172" s="3"/>
      <c r="D172" s="3"/>
      <c r="E172" s="3"/>
      <c r="F172" s="3"/>
      <c r="G172" s="33"/>
      <c r="H172" s="33"/>
      <c r="I172" s="33"/>
      <c r="J172" s="33"/>
      <c r="K172" s="33"/>
      <c r="L172" s="33"/>
      <c r="M172" s="33"/>
      <c r="N172" s="33"/>
      <c r="O172" s="3"/>
      <c r="P172" s="3"/>
      <c r="Q172" s="3"/>
      <c r="R172" s="3"/>
      <c r="S172" s="3"/>
      <c r="T172" s="3"/>
      <c r="U172" s="3"/>
      <c r="V172" s="3"/>
      <c r="W172" s="3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2:41" x14ac:dyDescent="0.2">
      <c r="B173" s="33"/>
      <c r="C173" s="3"/>
      <c r="D173" s="3"/>
      <c r="E173" s="3"/>
      <c r="F173" s="3"/>
      <c r="G173" s="33"/>
      <c r="H173" s="33"/>
      <c r="I173" s="33"/>
      <c r="J173" s="33"/>
      <c r="K173" s="33"/>
      <c r="L173" s="33"/>
      <c r="M173" s="33"/>
      <c r="N173" s="33"/>
      <c r="O173" s="3"/>
      <c r="P173" s="3"/>
      <c r="Q173" s="3"/>
      <c r="R173" s="3"/>
      <c r="S173" s="3"/>
      <c r="T173" s="3"/>
      <c r="U173" s="3"/>
      <c r="V173" s="3"/>
      <c r="W173" s="3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2:41" x14ac:dyDescent="0.2">
      <c r="B174" s="33"/>
      <c r="C174" s="3"/>
      <c r="D174" s="3"/>
      <c r="E174" s="3"/>
      <c r="F174" s="3"/>
      <c r="G174" s="33"/>
      <c r="H174" s="33"/>
      <c r="I174" s="33"/>
      <c r="J174" s="33"/>
      <c r="K174" s="33"/>
      <c r="L174" s="33"/>
      <c r="M174" s="33"/>
      <c r="N174" s="33"/>
      <c r="O174" s="3"/>
      <c r="P174" s="3"/>
      <c r="Q174" s="3"/>
      <c r="R174" s="3"/>
      <c r="S174" s="3"/>
      <c r="T174" s="3"/>
      <c r="U174" s="3"/>
      <c r="V174" s="3"/>
      <c r="W174" s="3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2:41" x14ac:dyDescent="0.2">
      <c r="B175" s="33"/>
      <c r="C175" s="3"/>
      <c r="D175" s="3"/>
      <c r="E175" s="3"/>
      <c r="F175" s="3"/>
      <c r="G175" s="33"/>
      <c r="H175" s="33"/>
      <c r="I175" s="33"/>
      <c r="J175" s="33"/>
      <c r="K175" s="33"/>
      <c r="L175" s="33"/>
      <c r="M175" s="33"/>
      <c r="N175" s="33"/>
      <c r="O175" s="3"/>
      <c r="P175" s="3"/>
      <c r="Q175" s="3"/>
      <c r="R175" s="3"/>
      <c r="S175" s="3"/>
      <c r="T175" s="3"/>
      <c r="U175" s="3"/>
      <c r="V175" s="3"/>
      <c r="W175" s="3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2:41" x14ac:dyDescent="0.2">
      <c r="B176" s="33"/>
      <c r="C176" s="3"/>
      <c r="D176" s="3"/>
      <c r="E176" s="3"/>
      <c r="F176" s="3"/>
      <c r="G176" s="33"/>
      <c r="H176" s="33"/>
      <c r="I176" s="33"/>
      <c r="J176" s="33"/>
      <c r="K176" s="33"/>
      <c r="L176" s="33"/>
      <c r="M176" s="33"/>
      <c r="N176" s="33"/>
      <c r="O176" s="3"/>
      <c r="P176" s="3"/>
      <c r="Q176" s="3"/>
      <c r="R176" s="3"/>
      <c r="S176" s="3"/>
      <c r="T176" s="3"/>
      <c r="U176" s="3"/>
      <c r="V176" s="3"/>
      <c r="W176" s="3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2:41" x14ac:dyDescent="0.2">
      <c r="B177" s="33"/>
      <c r="C177" s="3"/>
      <c r="D177" s="3"/>
      <c r="E177" s="3"/>
      <c r="F177" s="3"/>
      <c r="G177" s="33"/>
      <c r="H177" s="33"/>
      <c r="I177" s="33"/>
      <c r="J177" s="33"/>
      <c r="K177" s="33"/>
      <c r="L177" s="33"/>
      <c r="M177" s="33"/>
      <c r="N177" s="33"/>
      <c r="O177" s="3"/>
      <c r="P177" s="3"/>
      <c r="Q177" s="3"/>
      <c r="R177" s="3"/>
      <c r="S177" s="3"/>
      <c r="T177" s="3"/>
      <c r="U177" s="3"/>
      <c r="V177" s="3"/>
      <c r="W177" s="3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2:41" x14ac:dyDescent="0.2">
      <c r="B178" s="33"/>
      <c r="C178" s="3"/>
      <c r="D178" s="3"/>
      <c r="E178" s="3"/>
      <c r="F178" s="3"/>
      <c r="G178" s="33"/>
      <c r="H178" s="33"/>
      <c r="I178" s="33"/>
      <c r="J178" s="33"/>
      <c r="K178" s="33"/>
      <c r="L178" s="33"/>
      <c r="M178" s="33"/>
      <c r="N178" s="33"/>
      <c r="O178" s="3"/>
      <c r="P178" s="3"/>
      <c r="Q178" s="3"/>
      <c r="R178" s="3"/>
      <c r="S178" s="3"/>
      <c r="T178" s="3"/>
      <c r="U178" s="3"/>
      <c r="V178" s="3"/>
      <c r="W178" s="3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2:41" x14ac:dyDescent="0.2">
      <c r="B179" s="33"/>
      <c r="C179" s="3"/>
      <c r="D179" s="3"/>
      <c r="E179" s="3"/>
      <c r="F179" s="3"/>
      <c r="G179" s="33"/>
      <c r="H179" s="33"/>
      <c r="I179" s="33"/>
      <c r="J179" s="33"/>
      <c r="K179" s="33"/>
      <c r="L179" s="33"/>
      <c r="M179" s="33"/>
      <c r="N179" s="33"/>
      <c r="O179" s="3"/>
      <c r="P179" s="3"/>
      <c r="Q179" s="3"/>
      <c r="R179" s="3"/>
      <c r="S179" s="3"/>
      <c r="T179" s="3"/>
      <c r="U179" s="3"/>
      <c r="V179" s="3"/>
      <c r="W179" s="3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2:41" x14ac:dyDescent="0.2">
      <c r="B180" s="33"/>
      <c r="C180" s="3"/>
      <c r="D180" s="3"/>
      <c r="E180" s="3"/>
      <c r="F180" s="3"/>
      <c r="G180" s="33"/>
      <c r="H180" s="33"/>
      <c r="I180" s="33"/>
      <c r="J180" s="33"/>
      <c r="K180" s="33"/>
      <c r="L180" s="33"/>
      <c r="M180" s="33"/>
      <c r="N180" s="33"/>
      <c r="O180" s="3"/>
      <c r="P180" s="3"/>
      <c r="Q180" s="3"/>
      <c r="R180" s="3"/>
      <c r="S180" s="3"/>
      <c r="T180" s="3"/>
      <c r="U180" s="3"/>
      <c r="V180" s="3"/>
      <c r="W180" s="3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2:41" x14ac:dyDescent="0.2">
      <c r="B181" s="33"/>
      <c r="C181" s="3"/>
      <c r="D181" s="3"/>
      <c r="E181" s="3"/>
      <c r="F181" s="3"/>
      <c r="G181" s="33"/>
      <c r="H181" s="33"/>
      <c r="I181" s="33"/>
      <c r="J181" s="33"/>
      <c r="K181" s="33"/>
      <c r="L181" s="33"/>
      <c r="M181" s="33"/>
      <c r="N181" s="33"/>
      <c r="O181" s="3"/>
      <c r="P181" s="3"/>
      <c r="Q181" s="3"/>
      <c r="R181" s="3"/>
      <c r="S181" s="3"/>
      <c r="T181" s="3"/>
      <c r="U181" s="3"/>
      <c r="V181" s="3"/>
      <c r="W181" s="3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2:41" x14ac:dyDescent="0.2">
      <c r="B182" s="33"/>
      <c r="C182" s="3"/>
      <c r="D182" s="3"/>
      <c r="E182" s="3"/>
      <c r="F182" s="3"/>
      <c r="G182" s="33"/>
      <c r="H182" s="33"/>
      <c r="I182" s="33"/>
      <c r="J182" s="33"/>
      <c r="K182" s="33"/>
      <c r="L182" s="33"/>
      <c r="M182" s="33"/>
      <c r="N182" s="33"/>
      <c r="O182" s="3"/>
      <c r="P182" s="3"/>
      <c r="Q182" s="3"/>
      <c r="R182" s="3"/>
      <c r="S182" s="3"/>
      <c r="T182" s="3"/>
      <c r="U182" s="3"/>
      <c r="V182" s="3"/>
      <c r="W182" s="3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2:41" x14ac:dyDescent="0.2">
      <c r="B183" s="33"/>
      <c r="C183" s="3"/>
      <c r="D183" s="3"/>
      <c r="E183" s="3"/>
      <c r="F183" s="3"/>
      <c r="G183" s="33"/>
      <c r="H183" s="33"/>
      <c r="I183" s="33"/>
      <c r="J183" s="33"/>
      <c r="K183" s="33"/>
      <c r="L183" s="33"/>
      <c r="M183" s="33"/>
      <c r="N183" s="33"/>
      <c r="O183" s="3"/>
      <c r="P183" s="3"/>
      <c r="Q183" s="3"/>
      <c r="R183" s="3"/>
      <c r="S183" s="3"/>
      <c r="T183" s="3"/>
      <c r="U183" s="3"/>
      <c r="V183" s="3"/>
      <c r="W183" s="3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2:41" x14ac:dyDescent="0.2">
      <c r="B184" s="33"/>
      <c r="C184" s="3"/>
      <c r="D184" s="3"/>
      <c r="E184" s="3"/>
      <c r="F184" s="3"/>
      <c r="G184" s="33"/>
      <c r="H184" s="33"/>
      <c r="I184" s="33"/>
      <c r="J184" s="33"/>
      <c r="K184" s="33"/>
      <c r="L184" s="33"/>
      <c r="M184" s="33"/>
      <c r="N184" s="33"/>
      <c r="O184" s="3"/>
      <c r="P184" s="3"/>
      <c r="Q184" s="3"/>
      <c r="R184" s="3"/>
      <c r="S184" s="3"/>
      <c r="T184" s="3"/>
      <c r="U184" s="3"/>
      <c r="V184" s="3"/>
      <c r="W184" s="3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2:41" x14ac:dyDescent="0.2">
      <c r="B185" s="33"/>
      <c r="C185" s="3"/>
      <c r="D185" s="3"/>
      <c r="E185" s="3"/>
      <c r="F185" s="3"/>
      <c r="G185" s="33"/>
      <c r="H185" s="33"/>
      <c r="I185" s="33"/>
      <c r="J185" s="33"/>
      <c r="K185" s="33"/>
      <c r="L185" s="33"/>
      <c r="M185" s="33"/>
      <c r="N185" s="33"/>
      <c r="O185" s="3"/>
      <c r="P185" s="3"/>
      <c r="Q185" s="3"/>
      <c r="R185" s="3"/>
      <c r="S185" s="3"/>
      <c r="T185" s="3"/>
      <c r="U185" s="3"/>
      <c r="V185" s="3"/>
      <c r="W185" s="3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2:41" x14ac:dyDescent="0.2">
      <c r="B186" s="33"/>
      <c r="C186" s="3"/>
      <c r="D186" s="3"/>
      <c r="E186" s="3"/>
      <c r="F186" s="3"/>
      <c r="G186" s="33"/>
      <c r="H186" s="33"/>
      <c r="I186" s="33"/>
      <c r="J186" s="33"/>
      <c r="K186" s="33"/>
      <c r="L186" s="33"/>
      <c r="M186" s="33"/>
      <c r="N186" s="33"/>
      <c r="O186" s="3"/>
      <c r="P186" s="3"/>
      <c r="Q186" s="3"/>
      <c r="R186" s="3"/>
      <c r="S186" s="3"/>
      <c r="T186" s="3"/>
      <c r="U186" s="3"/>
      <c r="V186" s="3"/>
      <c r="W186" s="3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2:41" x14ac:dyDescent="0.2">
      <c r="B187" s="33"/>
      <c r="C187" s="3"/>
      <c r="D187" s="3"/>
      <c r="E187" s="3"/>
      <c r="F187" s="3"/>
      <c r="G187" s="33"/>
      <c r="H187" s="33"/>
      <c r="I187" s="33"/>
      <c r="J187" s="33"/>
      <c r="K187" s="33"/>
      <c r="L187" s="33"/>
      <c r="M187" s="33"/>
      <c r="N187" s="33"/>
      <c r="O187" s="3"/>
      <c r="P187" s="3"/>
      <c r="Q187" s="3"/>
      <c r="R187" s="3"/>
      <c r="S187" s="3"/>
      <c r="T187" s="3"/>
      <c r="U187" s="3"/>
      <c r="V187" s="3"/>
      <c r="W187" s="3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2:41" x14ac:dyDescent="0.2">
      <c r="B188" s="33"/>
      <c r="C188" s="3"/>
      <c r="D188" s="3"/>
      <c r="E188" s="3"/>
      <c r="F188" s="3"/>
      <c r="G188" s="33"/>
      <c r="H188" s="33"/>
      <c r="I188" s="33"/>
      <c r="J188" s="33"/>
      <c r="K188" s="33"/>
      <c r="L188" s="33"/>
      <c r="M188" s="33"/>
      <c r="N188" s="33"/>
      <c r="O188" s="3"/>
      <c r="P188" s="3"/>
      <c r="Q188" s="3"/>
      <c r="R188" s="3"/>
      <c r="S188" s="3"/>
      <c r="T188" s="3"/>
      <c r="U188" s="3"/>
      <c r="V188" s="3"/>
      <c r="W188" s="3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2:41" x14ac:dyDescent="0.2">
      <c r="B189" s="33"/>
      <c r="C189" s="3"/>
      <c r="D189" s="3"/>
      <c r="E189" s="3"/>
      <c r="F189" s="3"/>
      <c r="G189" s="33"/>
      <c r="H189" s="33"/>
      <c r="I189" s="33"/>
      <c r="J189" s="33"/>
      <c r="K189" s="33"/>
      <c r="L189" s="33"/>
      <c r="M189" s="33"/>
      <c r="N189" s="33"/>
      <c r="O189" s="3"/>
      <c r="P189" s="3"/>
      <c r="Q189" s="3"/>
      <c r="R189" s="3"/>
      <c r="S189" s="3"/>
      <c r="T189" s="3"/>
      <c r="U189" s="3"/>
      <c r="V189" s="3"/>
      <c r="W189" s="3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2:41" x14ac:dyDescent="0.2">
      <c r="B190" s="33"/>
      <c r="C190" s="3"/>
      <c r="D190" s="3"/>
      <c r="E190" s="3"/>
      <c r="F190" s="3"/>
      <c r="G190" s="33"/>
      <c r="H190" s="33"/>
      <c r="I190" s="33"/>
      <c r="J190" s="33"/>
      <c r="K190" s="33"/>
      <c r="L190" s="33"/>
      <c r="M190" s="33"/>
      <c r="N190" s="33"/>
      <c r="O190" s="3"/>
      <c r="P190" s="3"/>
      <c r="Q190" s="3"/>
      <c r="R190" s="3"/>
      <c r="S190" s="3"/>
      <c r="T190" s="3"/>
      <c r="U190" s="3"/>
      <c r="V190" s="3"/>
      <c r="W190" s="3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2:41" x14ac:dyDescent="0.2">
      <c r="B191" s="33"/>
      <c r="C191" s="3"/>
      <c r="D191" s="3"/>
      <c r="E191" s="3"/>
      <c r="F191" s="3"/>
      <c r="G191" s="33"/>
      <c r="H191" s="33"/>
      <c r="I191" s="33"/>
      <c r="J191" s="33"/>
      <c r="K191" s="33"/>
      <c r="L191" s="33"/>
      <c r="M191" s="33"/>
      <c r="N191" s="33"/>
      <c r="O191" s="3"/>
      <c r="P191" s="3"/>
      <c r="Q191" s="3"/>
      <c r="R191" s="3"/>
      <c r="S191" s="3"/>
      <c r="T191" s="3"/>
      <c r="U191" s="3"/>
      <c r="V191" s="3"/>
      <c r="W191" s="3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2:41" x14ac:dyDescent="0.2">
      <c r="B192" s="33"/>
      <c r="C192" s="3"/>
      <c r="D192" s="3"/>
      <c r="E192" s="3"/>
      <c r="F192" s="3"/>
      <c r="G192" s="33"/>
      <c r="H192" s="33"/>
      <c r="I192" s="33"/>
      <c r="J192" s="33"/>
      <c r="K192" s="33"/>
      <c r="L192" s="33"/>
      <c r="M192" s="33"/>
      <c r="N192" s="33"/>
      <c r="O192" s="3"/>
      <c r="P192" s="3"/>
      <c r="Q192" s="3"/>
      <c r="R192" s="3"/>
      <c r="S192" s="3"/>
      <c r="T192" s="3"/>
      <c r="U192" s="3"/>
      <c r="V192" s="3"/>
      <c r="W192" s="3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2:41" x14ac:dyDescent="0.2">
      <c r="B193" s="33"/>
      <c r="C193" s="3"/>
      <c r="D193" s="3"/>
      <c r="E193" s="3"/>
      <c r="F193" s="3"/>
      <c r="G193" s="33"/>
      <c r="H193" s="33"/>
      <c r="I193" s="33"/>
      <c r="J193" s="33"/>
      <c r="K193" s="33"/>
      <c r="L193" s="33"/>
      <c r="M193" s="33"/>
      <c r="N193" s="33"/>
      <c r="O193" s="3"/>
      <c r="P193" s="3"/>
      <c r="Q193" s="3"/>
      <c r="R193" s="3"/>
      <c r="S193" s="3"/>
      <c r="T193" s="3"/>
      <c r="U193" s="3"/>
      <c r="V193" s="3"/>
      <c r="W193" s="3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2:41" x14ac:dyDescent="0.2">
      <c r="B194" s="33"/>
      <c r="C194" s="3"/>
      <c r="D194" s="3"/>
      <c r="E194" s="3"/>
      <c r="F194" s="3"/>
      <c r="G194" s="33"/>
      <c r="H194" s="33"/>
      <c r="I194" s="33"/>
      <c r="J194" s="33"/>
      <c r="K194" s="33"/>
      <c r="L194" s="33"/>
      <c r="M194" s="33"/>
      <c r="N194" s="33"/>
      <c r="O194" s="3"/>
      <c r="P194" s="3"/>
      <c r="Q194" s="3"/>
      <c r="R194" s="3"/>
      <c r="S194" s="3"/>
      <c r="T194" s="3"/>
      <c r="U194" s="3"/>
      <c r="V194" s="3"/>
      <c r="W194" s="3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2:41" x14ac:dyDescent="0.2">
      <c r="B195" s="33"/>
      <c r="C195" s="3"/>
      <c r="D195" s="3"/>
      <c r="E195" s="3"/>
      <c r="F195" s="3"/>
      <c r="G195" s="33"/>
      <c r="H195" s="33"/>
      <c r="I195" s="33"/>
      <c r="J195" s="33"/>
      <c r="K195" s="33"/>
      <c r="L195" s="33"/>
      <c r="M195" s="33"/>
      <c r="N195" s="33"/>
      <c r="O195" s="3"/>
      <c r="P195" s="3"/>
      <c r="Q195" s="3"/>
      <c r="R195" s="3"/>
      <c r="S195" s="3"/>
      <c r="T195" s="3"/>
      <c r="U195" s="3"/>
      <c r="V195" s="3"/>
      <c r="W195" s="3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2:41" x14ac:dyDescent="0.2">
      <c r="B196" s="33"/>
      <c r="C196" s="3"/>
      <c r="D196" s="3"/>
      <c r="E196" s="3"/>
      <c r="F196" s="3"/>
      <c r="G196" s="33"/>
      <c r="H196" s="33"/>
      <c r="I196" s="33"/>
      <c r="J196" s="33"/>
      <c r="K196" s="33"/>
      <c r="L196" s="33"/>
      <c r="M196" s="33"/>
      <c r="N196" s="33"/>
      <c r="O196" s="3"/>
      <c r="P196" s="3"/>
      <c r="Q196" s="3"/>
      <c r="R196" s="3"/>
      <c r="S196" s="3"/>
      <c r="T196" s="3"/>
      <c r="U196" s="3"/>
      <c r="V196" s="3"/>
      <c r="W196" s="3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2:41" x14ac:dyDescent="0.2">
      <c r="B197" s="33"/>
      <c r="C197" s="3"/>
      <c r="D197" s="3"/>
      <c r="E197" s="3"/>
      <c r="F197" s="3"/>
      <c r="G197" s="33"/>
      <c r="H197" s="33"/>
      <c r="I197" s="33"/>
      <c r="J197" s="33"/>
      <c r="K197" s="33"/>
      <c r="L197" s="33"/>
      <c r="M197" s="33"/>
      <c r="N197" s="33"/>
      <c r="O197" s="3"/>
      <c r="P197" s="3"/>
      <c r="Q197" s="3"/>
      <c r="R197" s="3"/>
      <c r="S197" s="3"/>
      <c r="T197" s="3"/>
      <c r="U197" s="3"/>
      <c r="V197" s="3"/>
      <c r="W197" s="3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2:41" x14ac:dyDescent="0.2">
      <c r="B198" s="33"/>
      <c r="C198" s="3"/>
      <c r="D198" s="3"/>
      <c r="E198" s="3"/>
      <c r="F198" s="3"/>
      <c r="G198" s="33"/>
      <c r="H198" s="33"/>
      <c r="I198" s="33"/>
      <c r="J198" s="33"/>
      <c r="K198" s="33"/>
      <c r="L198" s="33"/>
      <c r="M198" s="33"/>
      <c r="N198" s="33"/>
      <c r="O198" s="3"/>
      <c r="P198" s="3"/>
      <c r="Q198" s="3"/>
      <c r="R198" s="3"/>
      <c r="S198" s="3"/>
      <c r="T198" s="3"/>
      <c r="U198" s="3"/>
      <c r="V198" s="3"/>
      <c r="W198" s="3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2:41" x14ac:dyDescent="0.2">
      <c r="B199" s="33"/>
      <c r="C199" s="3"/>
      <c r="D199" s="3"/>
      <c r="E199" s="3"/>
      <c r="F199" s="3"/>
      <c r="G199" s="33"/>
      <c r="H199" s="33"/>
      <c r="I199" s="33"/>
      <c r="J199" s="33"/>
      <c r="K199" s="33"/>
      <c r="L199" s="33"/>
      <c r="M199" s="33"/>
      <c r="N199" s="33"/>
      <c r="O199" s="3"/>
      <c r="P199" s="3"/>
      <c r="Q199" s="3"/>
      <c r="R199" s="3"/>
      <c r="S199" s="3"/>
      <c r="T199" s="3"/>
      <c r="U199" s="3"/>
      <c r="V199" s="3"/>
      <c r="W199" s="3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2:41" x14ac:dyDescent="0.2">
      <c r="B200" s="33"/>
      <c r="C200" s="3"/>
      <c r="D200" s="3"/>
      <c r="E200" s="3"/>
      <c r="F200" s="3"/>
      <c r="G200" s="33"/>
      <c r="H200" s="33"/>
      <c r="I200" s="33"/>
      <c r="J200" s="33"/>
      <c r="K200" s="33"/>
      <c r="L200" s="33"/>
      <c r="M200" s="33"/>
      <c r="N200" s="33"/>
      <c r="O200" s="3"/>
      <c r="P200" s="3"/>
      <c r="Q200" s="3"/>
      <c r="R200" s="3"/>
      <c r="S200" s="3"/>
      <c r="T200" s="3"/>
      <c r="U200" s="3"/>
      <c r="V200" s="3"/>
      <c r="W200" s="3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2:41" x14ac:dyDescent="0.2">
      <c r="B201" s="33"/>
      <c r="C201" s="3"/>
      <c r="D201" s="3"/>
      <c r="E201" s="3"/>
      <c r="F201" s="3"/>
      <c r="G201" s="33"/>
      <c r="H201" s="33"/>
      <c r="I201" s="33"/>
      <c r="J201" s="33"/>
      <c r="K201" s="33"/>
      <c r="L201" s="33"/>
      <c r="M201" s="33"/>
      <c r="N201" s="33"/>
      <c r="O201" s="3"/>
      <c r="P201" s="3"/>
      <c r="Q201" s="3"/>
      <c r="R201" s="3"/>
      <c r="S201" s="3"/>
      <c r="T201" s="3"/>
      <c r="U201" s="3"/>
      <c r="V201" s="3"/>
      <c r="W201" s="3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2:41" x14ac:dyDescent="0.2">
      <c r="B202" s="33"/>
      <c r="C202" s="3"/>
      <c r="D202" s="3"/>
      <c r="E202" s="3"/>
      <c r="F202" s="3"/>
      <c r="G202" s="33"/>
      <c r="H202" s="33"/>
      <c r="I202" s="33"/>
      <c r="J202" s="33"/>
      <c r="K202" s="33"/>
      <c r="L202" s="33"/>
      <c r="M202" s="33"/>
      <c r="N202" s="33"/>
      <c r="O202" s="3"/>
      <c r="P202" s="3"/>
      <c r="Q202" s="3"/>
      <c r="R202" s="3"/>
      <c r="S202" s="3"/>
      <c r="T202" s="3"/>
      <c r="U202" s="3"/>
      <c r="V202" s="3"/>
      <c r="W202" s="3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2:41" x14ac:dyDescent="0.2">
      <c r="B203" s="33"/>
      <c r="C203" s="3"/>
      <c r="D203" s="3"/>
      <c r="E203" s="3"/>
      <c r="F203" s="3"/>
      <c r="G203" s="33"/>
      <c r="H203" s="33"/>
      <c r="I203" s="33"/>
      <c r="J203" s="33"/>
      <c r="K203" s="33"/>
      <c r="L203" s="33"/>
      <c r="M203" s="33"/>
      <c r="N203" s="33"/>
      <c r="O203" s="3"/>
      <c r="P203" s="3"/>
      <c r="Q203" s="3"/>
      <c r="R203" s="3"/>
      <c r="S203" s="3"/>
      <c r="T203" s="3"/>
      <c r="U203" s="3"/>
      <c r="V203" s="3"/>
      <c r="W203" s="3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2:41" x14ac:dyDescent="0.2">
      <c r="B204" s="33"/>
      <c r="C204" s="3"/>
      <c r="D204" s="3"/>
      <c r="E204" s="3"/>
      <c r="F204" s="3"/>
      <c r="G204" s="33"/>
      <c r="H204" s="33"/>
      <c r="I204" s="33"/>
      <c r="J204" s="33"/>
      <c r="K204" s="33"/>
      <c r="L204" s="33"/>
      <c r="M204" s="33"/>
      <c r="N204" s="33"/>
      <c r="O204" s="3"/>
      <c r="P204" s="3"/>
      <c r="Q204" s="3"/>
      <c r="R204" s="3"/>
      <c r="S204" s="3"/>
      <c r="T204" s="3"/>
      <c r="U204" s="3"/>
      <c r="V204" s="3"/>
      <c r="W204" s="3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2:41" x14ac:dyDescent="0.2">
      <c r="B205" s="33"/>
      <c r="C205" s="3"/>
      <c r="D205" s="3"/>
      <c r="E205" s="3"/>
      <c r="F205" s="3"/>
      <c r="G205" s="33"/>
      <c r="H205" s="33"/>
      <c r="I205" s="33"/>
      <c r="J205" s="33"/>
      <c r="K205" s="33"/>
      <c r="L205" s="33"/>
      <c r="M205" s="33"/>
      <c r="N205" s="33"/>
      <c r="O205" s="3"/>
      <c r="P205" s="3"/>
      <c r="Q205" s="3"/>
      <c r="R205" s="3"/>
      <c r="S205" s="3"/>
      <c r="T205" s="3"/>
      <c r="U205" s="3"/>
      <c r="V205" s="3"/>
      <c r="W205" s="3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2:41" x14ac:dyDescent="0.2">
      <c r="B206" s="33"/>
      <c r="C206" s="3"/>
      <c r="D206" s="3"/>
      <c r="E206" s="3"/>
      <c r="F206" s="3"/>
      <c r="G206" s="33"/>
      <c r="H206" s="33"/>
      <c r="I206" s="33"/>
      <c r="J206" s="33"/>
      <c r="K206" s="33"/>
      <c r="L206" s="33"/>
      <c r="M206" s="33"/>
      <c r="N206" s="33"/>
      <c r="O206" s="3"/>
      <c r="P206" s="3"/>
      <c r="Q206" s="3"/>
      <c r="R206" s="3"/>
      <c r="S206" s="3"/>
      <c r="T206" s="3"/>
      <c r="U206" s="3"/>
      <c r="V206" s="3"/>
      <c r="W206" s="3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2:41" x14ac:dyDescent="0.2">
      <c r="B207" s="33"/>
      <c r="C207" s="3"/>
      <c r="D207" s="3"/>
      <c r="E207" s="3"/>
      <c r="F207" s="3"/>
      <c r="G207" s="33"/>
      <c r="H207" s="33"/>
      <c r="I207" s="33"/>
      <c r="J207" s="33"/>
      <c r="K207" s="33"/>
      <c r="L207" s="33"/>
      <c r="M207" s="33"/>
      <c r="N207" s="33"/>
      <c r="O207" s="3"/>
      <c r="P207" s="3"/>
      <c r="Q207" s="3"/>
      <c r="R207" s="3"/>
      <c r="S207" s="3"/>
      <c r="T207" s="3"/>
      <c r="U207" s="3"/>
      <c r="V207" s="3"/>
      <c r="W207" s="3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2:41" x14ac:dyDescent="0.2">
      <c r="B208" s="33"/>
      <c r="C208" s="3"/>
      <c r="D208" s="3"/>
      <c r="E208" s="3"/>
      <c r="F208" s="3"/>
      <c r="G208" s="33"/>
      <c r="H208" s="33"/>
      <c r="I208" s="33"/>
      <c r="J208" s="33"/>
      <c r="K208" s="33"/>
      <c r="L208" s="33"/>
      <c r="M208" s="33"/>
      <c r="N208" s="33"/>
      <c r="O208" s="3"/>
      <c r="P208" s="3"/>
      <c r="Q208" s="3"/>
      <c r="R208" s="3"/>
      <c r="S208" s="3"/>
      <c r="T208" s="3"/>
      <c r="U208" s="3"/>
      <c r="V208" s="3"/>
      <c r="W208" s="3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2:41" x14ac:dyDescent="0.2">
      <c r="B209" s="33"/>
      <c r="C209" s="3"/>
      <c r="D209" s="3"/>
      <c r="E209" s="3"/>
      <c r="F209" s="3"/>
      <c r="G209" s="33"/>
      <c r="H209" s="33"/>
      <c r="I209" s="33"/>
      <c r="J209" s="33"/>
      <c r="K209" s="33"/>
      <c r="L209" s="33"/>
      <c r="M209" s="33"/>
      <c r="N209" s="33"/>
      <c r="O209" s="3"/>
      <c r="P209" s="3"/>
      <c r="Q209" s="3"/>
      <c r="R209" s="3"/>
      <c r="S209" s="3"/>
      <c r="T209" s="3"/>
      <c r="U209" s="3"/>
      <c r="V209" s="3"/>
      <c r="W209" s="3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2:41" x14ac:dyDescent="0.2">
      <c r="B210" s="33"/>
      <c r="C210" s="3"/>
      <c r="D210" s="3"/>
      <c r="E210" s="3"/>
      <c r="F210" s="3"/>
      <c r="G210" s="33"/>
      <c r="H210" s="33"/>
      <c r="I210" s="33"/>
      <c r="J210" s="33"/>
      <c r="K210" s="33"/>
      <c r="L210" s="33"/>
      <c r="M210" s="33"/>
      <c r="N210" s="33"/>
      <c r="O210" s="3"/>
      <c r="P210" s="3"/>
      <c r="Q210" s="3"/>
      <c r="R210" s="3"/>
      <c r="S210" s="3"/>
      <c r="T210" s="3"/>
      <c r="U210" s="3"/>
      <c r="V210" s="3"/>
      <c r="W210" s="3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2:41" x14ac:dyDescent="0.2">
      <c r="B211" s="33"/>
      <c r="C211" s="3"/>
      <c r="D211" s="3"/>
      <c r="E211" s="3"/>
      <c r="F211" s="3"/>
      <c r="G211" s="33"/>
      <c r="H211" s="33"/>
      <c r="I211" s="33"/>
      <c r="J211" s="33"/>
      <c r="K211" s="33"/>
      <c r="L211" s="33"/>
      <c r="M211" s="33"/>
      <c r="N211" s="33"/>
      <c r="O211" s="3"/>
      <c r="P211" s="3"/>
      <c r="Q211" s="3"/>
      <c r="R211" s="3"/>
      <c r="S211" s="3"/>
      <c r="T211" s="3"/>
      <c r="U211" s="3"/>
      <c r="V211" s="3"/>
      <c r="W211" s="3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2:41" x14ac:dyDescent="0.2">
      <c r="B212" s="33"/>
      <c r="C212" s="3"/>
      <c r="D212" s="3"/>
      <c r="E212" s="3"/>
      <c r="F212" s="3"/>
      <c r="G212" s="33"/>
      <c r="H212" s="33"/>
      <c r="I212" s="33"/>
      <c r="J212" s="33"/>
      <c r="K212" s="33"/>
      <c r="L212" s="33"/>
      <c r="M212" s="33"/>
      <c r="N212" s="33"/>
      <c r="O212" s="3"/>
      <c r="P212" s="3"/>
      <c r="Q212" s="3"/>
      <c r="R212" s="3"/>
      <c r="S212" s="3"/>
      <c r="T212" s="3"/>
      <c r="U212" s="3"/>
      <c r="V212" s="3"/>
      <c r="W212" s="3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2:41" x14ac:dyDescent="0.2">
      <c r="B213" s="33"/>
      <c r="C213" s="3"/>
      <c r="D213" s="3"/>
      <c r="E213" s="3"/>
      <c r="F213" s="3"/>
      <c r="G213" s="33"/>
      <c r="H213" s="33"/>
      <c r="I213" s="33"/>
      <c r="J213" s="33"/>
      <c r="K213" s="33"/>
      <c r="L213" s="33"/>
      <c r="M213" s="33"/>
      <c r="N213" s="33"/>
      <c r="O213" s="3"/>
      <c r="P213" s="3"/>
      <c r="Q213" s="3"/>
      <c r="R213" s="3"/>
      <c r="S213" s="3"/>
      <c r="T213" s="3"/>
      <c r="U213" s="3"/>
      <c r="V213" s="3"/>
      <c r="W213" s="3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2:41" x14ac:dyDescent="0.2">
      <c r="B214" s="33"/>
      <c r="C214" s="3"/>
      <c r="D214" s="3"/>
      <c r="E214" s="3"/>
      <c r="F214" s="3"/>
      <c r="G214" s="33"/>
      <c r="H214" s="33"/>
      <c r="I214" s="33"/>
      <c r="J214" s="33"/>
      <c r="K214" s="33"/>
      <c r="L214" s="33"/>
      <c r="M214" s="33"/>
      <c r="N214" s="33"/>
      <c r="O214" s="3"/>
      <c r="P214" s="3"/>
      <c r="Q214" s="3"/>
      <c r="R214" s="3"/>
      <c r="S214" s="3"/>
      <c r="T214" s="3"/>
      <c r="U214" s="3"/>
      <c r="V214" s="3"/>
      <c r="W214" s="3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2:41" x14ac:dyDescent="0.2">
      <c r="B215" s="33"/>
      <c r="C215" s="3"/>
      <c r="D215" s="3"/>
      <c r="E215" s="3"/>
      <c r="F215" s="3"/>
      <c r="G215" s="33"/>
      <c r="H215" s="33"/>
      <c r="I215" s="33"/>
      <c r="J215" s="33"/>
      <c r="K215" s="33"/>
      <c r="L215" s="33"/>
      <c r="M215" s="33"/>
      <c r="N215" s="33"/>
      <c r="O215" s="3"/>
      <c r="P215" s="3"/>
      <c r="Q215" s="3"/>
      <c r="R215" s="3"/>
      <c r="S215" s="3"/>
      <c r="T215" s="3"/>
      <c r="U215" s="3"/>
      <c r="V215" s="3"/>
      <c r="W215" s="3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2:41" x14ac:dyDescent="0.2">
      <c r="B216" s="33"/>
      <c r="C216" s="3"/>
      <c r="D216" s="3"/>
      <c r="E216" s="3"/>
      <c r="F216" s="3"/>
      <c r="G216" s="33"/>
      <c r="H216" s="33"/>
      <c r="I216" s="33"/>
      <c r="J216" s="33"/>
      <c r="K216" s="33"/>
      <c r="L216" s="33"/>
      <c r="M216" s="33"/>
      <c r="N216" s="33"/>
      <c r="O216" s="3"/>
      <c r="P216" s="3"/>
      <c r="Q216" s="3"/>
      <c r="R216" s="3"/>
      <c r="S216" s="3"/>
      <c r="T216" s="3"/>
      <c r="U216" s="3"/>
      <c r="V216" s="3"/>
      <c r="W216" s="3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2:41" x14ac:dyDescent="0.2">
      <c r="B217" s="33"/>
      <c r="C217" s="3"/>
      <c r="D217" s="3"/>
      <c r="E217" s="3"/>
      <c r="F217" s="3"/>
      <c r="G217" s="33"/>
      <c r="H217" s="33"/>
      <c r="I217" s="33"/>
      <c r="J217" s="33"/>
      <c r="K217" s="33"/>
      <c r="L217" s="33"/>
      <c r="M217" s="33"/>
      <c r="N217" s="33"/>
      <c r="O217" s="3"/>
      <c r="P217" s="3"/>
      <c r="Q217" s="3"/>
      <c r="R217" s="3"/>
      <c r="S217" s="3"/>
      <c r="T217" s="3"/>
      <c r="U217" s="3"/>
      <c r="V217" s="3"/>
      <c r="W217" s="3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2:41" x14ac:dyDescent="0.2">
      <c r="B218" s="33"/>
      <c r="C218" s="3"/>
      <c r="D218" s="3"/>
      <c r="E218" s="3"/>
      <c r="F218" s="3"/>
      <c r="G218" s="33"/>
      <c r="H218" s="33"/>
      <c r="I218" s="33"/>
      <c r="J218" s="33"/>
      <c r="K218" s="33"/>
      <c r="L218" s="33"/>
      <c r="M218" s="33"/>
      <c r="N218" s="33"/>
      <c r="O218" s="3"/>
      <c r="P218" s="3"/>
      <c r="Q218" s="3"/>
      <c r="R218" s="3"/>
      <c r="S218" s="3"/>
      <c r="T218" s="3"/>
      <c r="U218" s="3"/>
      <c r="V218" s="3"/>
      <c r="W218" s="3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2:41" x14ac:dyDescent="0.2">
      <c r="B219" s="33"/>
      <c r="C219" s="3"/>
      <c r="D219" s="3"/>
      <c r="E219" s="3"/>
      <c r="F219" s="3"/>
      <c r="G219" s="33"/>
      <c r="H219" s="33"/>
      <c r="I219" s="33"/>
      <c r="J219" s="33"/>
      <c r="K219" s="33"/>
      <c r="L219" s="33"/>
      <c r="M219" s="33"/>
      <c r="N219" s="33"/>
      <c r="O219" s="3"/>
      <c r="P219" s="3"/>
      <c r="Q219" s="3"/>
      <c r="R219" s="3"/>
      <c r="S219" s="3"/>
      <c r="T219" s="3"/>
      <c r="U219" s="3"/>
      <c r="V219" s="3"/>
      <c r="W219" s="3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2:41" x14ac:dyDescent="0.2">
      <c r="B220" s="33"/>
      <c r="C220" s="3"/>
      <c r="D220" s="3"/>
      <c r="E220" s="3"/>
      <c r="F220" s="3"/>
      <c r="G220" s="33"/>
      <c r="H220" s="33"/>
      <c r="I220" s="33"/>
      <c r="J220" s="33"/>
      <c r="K220" s="33"/>
      <c r="L220" s="33"/>
      <c r="M220" s="33"/>
      <c r="N220" s="33"/>
      <c r="O220" s="3"/>
      <c r="P220" s="3"/>
      <c r="Q220" s="3"/>
      <c r="R220" s="3"/>
      <c r="S220" s="3"/>
      <c r="T220" s="3"/>
      <c r="U220" s="3"/>
      <c r="V220" s="3"/>
      <c r="W220" s="3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2:41" x14ac:dyDescent="0.2">
      <c r="B221" s="33"/>
      <c r="C221" s="3"/>
      <c r="D221" s="3"/>
      <c r="E221" s="3"/>
      <c r="F221" s="3"/>
      <c r="G221" s="33"/>
      <c r="H221" s="33"/>
      <c r="I221" s="33"/>
      <c r="J221" s="33"/>
      <c r="K221" s="33"/>
      <c r="L221" s="33"/>
      <c r="M221" s="33"/>
      <c r="N221" s="33"/>
      <c r="O221" s="3"/>
      <c r="P221" s="3"/>
      <c r="Q221" s="3"/>
      <c r="R221" s="3"/>
      <c r="S221" s="3"/>
      <c r="T221" s="3"/>
      <c r="U221" s="3"/>
      <c r="V221" s="3"/>
      <c r="W221" s="3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2:41" x14ac:dyDescent="0.2">
      <c r="B222" s="33"/>
      <c r="C222" s="3"/>
      <c r="D222" s="3"/>
      <c r="E222" s="3"/>
      <c r="F222" s="3"/>
      <c r="G222" s="33"/>
      <c r="H222" s="33"/>
      <c r="I222" s="33"/>
      <c r="J222" s="33"/>
      <c r="K222" s="33"/>
      <c r="L222" s="33"/>
      <c r="M222" s="33"/>
      <c r="N222" s="33"/>
      <c r="O222" s="3"/>
      <c r="P222" s="3"/>
      <c r="Q222" s="3"/>
      <c r="R222" s="3"/>
      <c r="S222" s="3"/>
      <c r="T222" s="3"/>
      <c r="U222" s="3"/>
      <c r="V222" s="3"/>
      <c r="W222" s="3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2:41" x14ac:dyDescent="0.2">
      <c r="B223" s="33"/>
      <c r="C223" s="3"/>
      <c r="D223" s="3"/>
      <c r="E223" s="3"/>
      <c r="F223" s="3"/>
      <c r="G223" s="33"/>
      <c r="H223" s="33"/>
      <c r="I223" s="33"/>
      <c r="J223" s="33"/>
      <c r="K223" s="33"/>
      <c r="L223" s="33"/>
      <c r="M223" s="33"/>
      <c r="N223" s="33"/>
      <c r="O223" s="3"/>
      <c r="P223" s="3"/>
      <c r="Q223" s="3"/>
      <c r="R223" s="3"/>
      <c r="S223" s="3"/>
      <c r="T223" s="3"/>
      <c r="U223" s="3"/>
      <c r="V223" s="3"/>
      <c r="W223" s="3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2:41" x14ac:dyDescent="0.2">
      <c r="B224" s="33"/>
      <c r="C224" s="3"/>
      <c r="D224" s="3"/>
      <c r="E224" s="3"/>
      <c r="F224" s="3"/>
      <c r="G224" s="33"/>
      <c r="H224" s="33"/>
      <c r="I224" s="33"/>
      <c r="J224" s="33"/>
      <c r="K224" s="33"/>
      <c r="L224" s="33"/>
      <c r="M224" s="33"/>
      <c r="N224" s="33"/>
      <c r="O224" s="3"/>
      <c r="P224" s="3"/>
      <c r="Q224" s="3"/>
      <c r="R224" s="3"/>
      <c r="S224" s="3"/>
      <c r="T224" s="3"/>
      <c r="U224" s="3"/>
      <c r="V224" s="3"/>
      <c r="W224" s="3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2:41" x14ac:dyDescent="0.2">
      <c r="B225" s="33"/>
      <c r="C225" s="3"/>
      <c r="D225" s="3"/>
      <c r="E225" s="3"/>
      <c r="F225" s="3"/>
      <c r="G225" s="33"/>
      <c r="H225" s="33"/>
      <c r="I225" s="33"/>
      <c r="J225" s="33"/>
      <c r="K225" s="33"/>
      <c r="L225" s="33"/>
      <c r="M225" s="33"/>
      <c r="N225" s="33"/>
      <c r="O225" s="3"/>
      <c r="P225" s="3"/>
      <c r="Q225" s="3"/>
      <c r="R225" s="3"/>
      <c r="S225" s="3"/>
      <c r="T225" s="3"/>
      <c r="U225" s="3"/>
      <c r="V225" s="3"/>
      <c r="W225" s="3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2:41" x14ac:dyDescent="0.2">
      <c r="B226" s="33"/>
      <c r="C226" s="3"/>
      <c r="D226" s="3"/>
      <c r="E226" s="3"/>
      <c r="F226" s="3"/>
      <c r="G226" s="33"/>
      <c r="H226" s="33"/>
      <c r="I226" s="33"/>
      <c r="J226" s="33"/>
      <c r="K226" s="33"/>
      <c r="L226" s="33"/>
      <c r="M226" s="33"/>
      <c r="N226" s="33"/>
      <c r="O226" s="3"/>
      <c r="P226" s="3"/>
      <c r="Q226" s="3"/>
      <c r="R226" s="3"/>
      <c r="S226" s="3"/>
      <c r="T226" s="3"/>
      <c r="U226" s="3"/>
      <c r="V226" s="3"/>
      <c r="W226" s="3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2:41" x14ac:dyDescent="0.2">
      <c r="B227" s="33"/>
      <c r="C227" s="3"/>
      <c r="D227" s="3"/>
      <c r="E227" s="3"/>
      <c r="F227" s="3"/>
      <c r="G227" s="33"/>
      <c r="H227" s="33"/>
      <c r="I227" s="33"/>
      <c r="J227" s="33"/>
      <c r="K227" s="33"/>
      <c r="L227" s="33"/>
      <c r="M227" s="33"/>
      <c r="N227" s="33"/>
      <c r="O227" s="3"/>
      <c r="P227" s="3"/>
      <c r="Q227" s="3"/>
      <c r="R227" s="3"/>
      <c r="S227" s="3"/>
      <c r="T227" s="3"/>
      <c r="U227" s="3"/>
      <c r="V227" s="3"/>
      <c r="W227" s="3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2:41" x14ac:dyDescent="0.2">
      <c r="B228" s="33"/>
      <c r="C228" s="3"/>
      <c r="D228" s="3"/>
      <c r="E228" s="3"/>
      <c r="F228" s="3"/>
      <c r="G228" s="33"/>
      <c r="H228" s="33"/>
      <c r="I228" s="33"/>
      <c r="J228" s="33"/>
      <c r="K228" s="33"/>
      <c r="L228" s="33"/>
      <c r="M228" s="33"/>
      <c r="N228" s="33"/>
      <c r="O228" s="3"/>
      <c r="P228" s="3"/>
      <c r="Q228" s="3"/>
      <c r="R228" s="3"/>
      <c r="S228" s="3"/>
      <c r="T228" s="3"/>
      <c r="U228" s="3"/>
      <c r="V228" s="3"/>
      <c r="W228" s="3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2:41" x14ac:dyDescent="0.2">
      <c r="B229" s="33"/>
      <c r="C229" s="3"/>
      <c r="D229" s="3"/>
      <c r="E229" s="3"/>
      <c r="F229" s="3"/>
      <c r="G229" s="33"/>
      <c r="H229" s="33"/>
      <c r="I229" s="33"/>
      <c r="J229" s="33"/>
      <c r="K229" s="33"/>
      <c r="L229" s="33"/>
      <c r="M229" s="33"/>
      <c r="N229" s="33"/>
      <c r="O229" s="3"/>
      <c r="P229" s="3"/>
      <c r="Q229" s="3"/>
      <c r="R229" s="3"/>
      <c r="S229" s="3"/>
      <c r="T229" s="3"/>
      <c r="U229" s="3"/>
      <c r="V229" s="3"/>
      <c r="W229" s="3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2:41" x14ac:dyDescent="0.2">
      <c r="B230" s="33"/>
      <c r="C230" s="3"/>
      <c r="D230" s="3"/>
      <c r="E230" s="3"/>
      <c r="F230" s="3"/>
      <c r="G230" s="33"/>
      <c r="H230" s="33"/>
      <c r="I230" s="33"/>
      <c r="J230" s="33"/>
      <c r="K230" s="33"/>
      <c r="L230" s="33"/>
      <c r="M230" s="33"/>
      <c r="N230" s="33"/>
      <c r="O230" s="3"/>
      <c r="P230" s="3"/>
      <c r="Q230" s="3"/>
      <c r="R230" s="3"/>
      <c r="S230" s="3"/>
      <c r="T230" s="3"/>
      <c r="U230" s="3"/>
      <c r="V230" s="3"/>
      <c r="W230" s="3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2:41" x14ac:dyDescent="0.2">
      <c r="B231" s="33"/>
      <c r="C231" s="3"/>
      <c r="D231" s="3"/>
      <c r="E231" s="3"/>
      <c r="F231" s="3"/>
      <c r="G231" s="33"/>
      <c r="H231" s="33"/>
      <c r="I231" s="33"/>
      <c r="J231" s="33"/>
      <c r="K231" s="33"/>
      <c r="L231" s="33"/>
      <c r="M231" s="33"/>
      <c r="N231" s="33"/>
      <c r="O231" s="3"/>
      <c r="P231" s="3"/>
      <c r="Q231" s="3"/>
      <c r="R231" s="3"/>
      <c r="S231" s="3"/>
      <c r="T231" s="3"/>
      <c r="U231" s="3"/>
      <c r="V231" s="3"/>
      <c r="W231" s="3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2:41" x14ac:dyDescent="0.2">
      <c r="B232" s="33"/>
      <c r="C232" s="3"/>
      <c r="D232" s="3"/>
      <c r="E232" s="3"/>
      <c r="F232" s="3"/>
      <c r="G232" s="33"/>
      <c r="H232" s="33"/>
      <c r="I232" s="33"/>
      <c r="J232" s="33"/>
      <c r="K232" s="33"/>
      <c r="L232" s="33"/>
      <c r="M232" s="33"/>
      <c r="N232" s="33"/>
      <c r="O232" s="3"/>
      <c r="P232" s="3"/>
      <c r="Q232" s="3"/>
      <c r="R232" s="3"/>
      <c r="S232" s="3"/>
      <c r="T232" s="3"/>
      <c r="U232" s="3"/>
      <c r="V232" s="3"/>
      <c r="W232" s="3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2:41" x14ac:dyDescent="0.2">
      <c r="B233" s="33"/>
      <c r="C233" s="3"/>
      <c r="D233" s="3"/>
      <c r="E233" s="3"/>
      <c r="F233" s="3"/>
      <c r="G233" s="33"/>
      <c r="H233" s="33"/>
      <c r="I233" s="33"/>
      <c r="J233" s="33"/>
      <c r="K233" s="33"/>
      <c r="L233" s="33"/>
      <c r="M233" s="33"/>
      <c r="N233" s="33"/>
      <c r="O233" s="3"/>
      <c r="P233" s="3"/>
      <c r="Q233" s="3"/>
      <c r="R233" s="3"/>
      <c r="S233" s="3"/>
      <c r="T233" s="3"/>
      <c r="U233" s="3"/>
      <c r="V233" s="3"/>
      <c r="W233" s="3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2:41" x14ac:dyDescent="0.2">
      <c r="B234" s="33"/>
      <c r="C234" s="3"/>
      <c r="D234" s="3"/>
      <c r="E234" s="3"/>
      <c r="F234" s="3"/>
      <c r="G234" s="33"/>
      <c r="H234" s="33"/>
      <c r="I234" s="33"/>
      <c r="J234" s="33"/>
      <c r="K234" s="33"/>
      <c r="L234" s="33"/>
      <c r="M234" s="33"/>
      <c r="N234" s="33"/>
      <c r="O234" s="3"/>
      <c r="P234" s="3"/>
      <c r="Q234" s="3"/>
      <c r="R234" s="3"/>
      <c r="S234" s="3"/>
      <c r="T234" s="3"/>
      <c r="U234" s="3"/>
      <c r="V234" s="3"/>
      <c r="W234" s="3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2:41" x14ac:dyDescent="0.2">
      <c r="B235" s="33"/>
      <c r="C235" s="3"/>
      <c r="D235" s="3"/>
      <c r="E235" s="3"/>
      <c r="F235" s="3"/>
      <c r="G235" s="33"/>
      <c r="H235" s="33"/>
      <c r="I235" s="33"/>
      <c r="J235" s="33"/>
      <c r="K235" s="33"/>
      <c r="L235" s="33"/>
      <c r="M235" s="33"/>
      <c r="N235" s="33"/>
      <c r="O235" s="3"/>
      <c r="P235" s="3"/>
      <c r="Q235" s="3"/>
      <c r="R235" s="3"/>
      <c r="S235" s="3"/>
      <c r="T235" s="3"/>
      <c r="U235" s="3"/>
      <c r="V235" s="3"/>
      <c r="W235" s="3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2:41" x14ac:dyDescent="0.2">
      <c r="B236" s="33"/>
      <c r="C236" s="3"/>
      <c r="D236" s="3"/>
      <c r="E236" s="3"/>
      <c r="F236" s="3"/>
      <c r="G236" s="33"/>
      <c r="H236" s="33"/>
      <c r="I236" s="33"/>
      <c r="J236" s="33"/>
      <c r="K236" s="33"/>
      <c r="L236" s="33"/>
      <c r="M236" s="33"/>
      <c r="N236" s="33"/>
      <c r="O236" s="3"/>
      <c r="P236" s="3"/>
      <c r="Q236" s="3"/>
      <c r="R236" s="3"/>
      <c r="S236" s="3"/>
      <c r="T236" s="3"/>
      <c r="U236" s="3"/>
      <c r="V236" s="3"/>
      <c r="W236" s="3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2:41" x14ac:dyDescent="0.2">
      <c r="B237" s="33"/>
      <c r="C237" s="3"/>
      <c r="D237" s="3"/>
      <c r="E237" s="3"/>
      <c r="F237" s="3"/>
      <c r="G237" s="33"/>
      <c r="H237" s="33"/>
      <c r="I237" s="33"/>
      <c r="J237" s="33"/>
      <c r="K237" s="33"/>
      <c r="L237" s="33"/>
      <c r="M237" s="33"/>
      <c r="N237" s="33"/>
      <c r="O237" s="3"/>
      <c r="P237" s="3"/>
      <c r="Q237" s="3"/>
      <c r="R237" s="3"/>
      <c r="S237" s="3"/>
      <c r="T237" s="3"/>
      <c r="U237" s="3"/>
      <c r="V237" s="3"/>
      <c r="W237" s="3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2:41" x14ac:dyDescent="0.2">
      <c r="B238" s="33"/>
      <c r="C238" s="3"/>
      <c r="D238" s="3"/>
      <c r="E238" s="3"/>
      <c r="F238" s="3"/>
      <c r="G238" s="33"/>
      <c r="H238" s="33"/>
      <c r="I238" s="33"/>
      <c r="J238" s="33"/>
      <c r="K238" s="33"/>
      <c r="L238" s="33"/>
      <c r="M238" s="33"/>
      <c r="N238" s="33"/>
      <c r="O238" s="3"/>
      <c r="P238" s="3"/>
      <c r="Q238" s="3"/>
      <c r="R238" s="3"/>
      <c r="S238" s="3"/>
      <c r="T238" s="3"/>
      <c r="U238" s="3"/>
      <c r="V238" s="3"/>
      <c r="W238" s="3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2:41" x14ac:dyDescent="0.2">
      <c r="B239" s="33"/>
      <c r="C239" s="3"/>
      <c r="D239" s="3"/>
      <c r="E239" s="3"/>
      <c r="F239" s="3"/>
      <c r="G239" s="33"/>
      <c r="H239" s="33"/>
      <c r="I239" s="33"/>
      <c r="J239" s="33"/>
      <c r="K239" s="33"/>
      <c r="L239" s="33"/>
      <c r="M239" s="33"/>
      <c r="N239" s="33"/>
      <c r="O239" s="3"/>
      <c r="P239" s="3"/>
      <c r="Q239" s="3"/>
      <c r="R239" s="3"/>
      <c r="S239" s="3"/>
      <c r="T239" s="3"/>
      <c r="U239" s="3"/>
      <c r="V239" s="3"/>
      <c r="W239" s="3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2:41" x14ac:dyDescent="0.2">
      <c r="B240" s="33"/>
      <c r="C240" s="3"/>
      <c r="D240" s="3"/>
      <c r="E240" s="3"/>
      <c r="F240" s="3"/>
      <c r="G240" s="33"/>
      <c r="H240" s="33"/>
      <c r="I240" s="33"/>
      <c r="J240" s="33"/>
      <c r="K240" s="33"/>
      <c r="L240" s="33"/>
      <c r="M240" s="33"/>
      <c r="N240" s="33"/>
      <c r="O240" s="3"/>
      <c r="P240" s="3"/>
      <c r="Q240" s="3"/>
      <c r="R240" s="3"/>
      <c r="S240" s="3"/>
      <c r="T240" s="3"/>
      <c r="U240" s="3"/>
      <c r="V240" s="3"/>
      <c r="W240" s="3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2:41" x14ac:dyDescent="0.2">
      <c r="B241" s="33"/>
      <c r="C241" s="3"/>
      <c r="D241" s="3"/>
      <c r="E241" s="3"/>
      <c r="F241" s="3"/>
      <c r="G241" s="33"/>
      <c r="H241" s="33"/>
      <c r="I241" s="33"/>
      <c r="J241" s="33"/>
      <c r="K241" s="33"/>
      <c r="L241" s="33"/>
      <c r="M241" s="33"/>
      <c r="N241" s="33"/>
      <c r="O241" s="3"/>
      <c r="P241" s="3"/>
      <c r="Q241" s="3"/>
      <c r="R241" s="3"/>
      <c r="S241" s="3"/>
      <c r="T241" s="3"/>
      <c r="U241" s="3"/>
      <c r="V241" s="3"/>
      <c r="W241" s="3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2:41" x14ac:dyDescent="0.2">
      <c r="B242" s="33"/>
      <c r="C242" s="3"/>
      <c r="D242" s="3"/>
      <c r="E242" s="3"/>
      <c r="F242" s="3"/>
      <c r="G242" s="33"/>
      <c r="H242" s="33"/>
      <c r="I242" s="33"/>
      <c r="J242" s="33"/>
      <c r="K242" s="33"/>
      <c r="L242" s="33"/>
      <c r="M242" s="33"/>
      <c r="N242" s="33"/>
      <c r="O242" s="3"/>
      <c r="P242" s="3"/>
      <c r="Q242" s="3"/>
      <c r="R242" s="3"/>
      <c r="S242" s="3"/>
      <c r="T242" s="3"/>
      <c r="U242" s="3"/>
      <c r="V242" s="3"/>
      <c r="W242" s="3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2:41" x14ac:dyDescent="0.2">
      <c r="B243" s="33"/>
      <c r="C243" s="3"/>
      <c r="D243" s="3"/>
      <c r="E243" s="3"/>
      <c r="F243" s="3"/>
      <c r="G243" s="33"/>
      <c r="H243" s="33"/>
      <c r="I243" s="33"/>
      <c r="J243" s="33"/>
      <c r="K243" s="33"/>
      <c r="L243" s="33"/>
      <c r="M243" s="33"/>
      <c r="N243" s="33"/>
      <c r="O243" s="3"/>
      <c r="P243" s="3"/>
      <c r="Q243" s="3"/>
      <c r="R243" s="3"/>
      <c r="S243" s="3"/>
      <c r="T243" s="3"/>
      <c r="U243" s="3"/>
      <c r="V243" s="3"/>
      <c r="W243" s="3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2:41" x14ac:dyDescent="0.2">
      <c r="B244" s="33"/>
      <c r="C244" s="3"/>
      <c r="D244" s="3"/>
      <c r="E244" s="3"/>
      <c r="F244" s="3"/>
      <c r="G244" s="33"/>
      <c r="H244" s="33"/>
      <c r="I244" s="33"/>
      <c r="J244" s="33"/>
      <c r="K244" s="33"/>
      <c r="L244" s="33"/>
      <c r="M244" s="33"/>
      <c r="N244" s="33"/>
      <c r="O244" s="3"/>
      <c r="P244" s="3"/>
      <c r="Q244" s="3"/>
      <c r="R244" s="3"/>
      <c r="S244" s="3"/>
      <c r="T244" s="3"/>
      <c r="U244" s="3"/>
      <c r="V244" s="3"/>
      <c r="W244" s="3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2:41" x14ac:dyDescent="0.2">
      <c r="B245" s="33"/>
      <c r="C245" s="3"/>
      <c r="D245" s="3"/>
      <c r="E245" s="3"/>
      <c r="F245" s="3"/>
      <c r="G245" s="33"/>
      <c r="H245" s="33"/>
      <c r="I245" s="33"/>
      <c r="J245" s="33"/>
      <c r="K245" s="33"/>
      <c r="L245" s="33"/>
      <c r="M245" s="33"/>
      <c r="N245" s="33"/>
      <c r="O245" s="3"/>
      <c r="P245" s="3"/>
      <c r="Q245" s="3"/>
      <c r="R245" s="3"/>
      <c r="S245" s="3"/>
      <c r="T245" s="3"/>
      <c r="U245" s="3"/>
      <c r="V245" s="3"/>
      <c r="W245" s="3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2:41" x14ac:dyDescent="0.2">
      <c r="B246" s="33"/>
      <c r="C246" s="3"/>
      <c r="D246" s="3"/>
      <c r="E246" s="3"/>
      <c r="F246" s="3"/>
      <c r="G246" s="33"/>
      <c r="H246" s="33"/>
      <c r="I246" s="33"/>
      <c r="J246" s="33"/>
      <c r="K246" s="33"/>
      <c r="L246" s="33"/>
      <c r="M246" s="33"/>
      <c r="N246" s="33"/>
      <c r="O246" s="3"/>
      <c r="P246" s="3"/>
      <c r="Q246" s="3"/>
      <c r="R246" s="3"/>
      <c r="S246" s="3"/>
      <c r="T246" s="3"/>
      <c r="U246" s="3"/>
      <c r="V246" s="3"/>
      <c r="W246" s="3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2:41" x14ac:dyDescent="0.2">
      <c r="B247" s="33"/>
      <c r="C247" s="3"/>
      <c r="D247" s="3"/>
      <c r="E247" s="3"/>
      <c r="F247" s="3"/>
      <c r="G247" s="33"/>
      <c r="H247" s="33"/>
      <c r="I247" s="33"/>
      <c r="J247" s="33"/>
      <c r="K247" s="33"/>
      <c r="L247" s="33"/>
      <c r="M247" s="33"/>
      <c r="N247" s="33"/>
      <c r="O247" s="3"/>
      <c r="P247" s="3"/>
      <c r="Q247" s="3"/>
      <c r="R247" s="3"/>
      <c r="S247" s="3"/>
      <c r="T247" s="3"/>
      <c r="U247" s="3"/>
      <c r="V247" s="3"/>
      <c r="W247" s="3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2:41" x14ac:dyDescent="0.2">
      <c r="B248" s="33"/>
      <c r="C248" s="3"/>
      <c r="D248" s="3"/>
      <c r="E248" s="3"/>
      <c r="F248" s="3"/>
      <c r="G248" s="33"/>
      <c r="H248" s="33"/>
      <c r="I248" s="33"/>
      <c r="J248" s="33"/>
      <c r="K248" s="33"/>
      <c r="L248" s="33"/>
      <c r="M248" s="33"/>
      <c r="N248" s="33"/>
      <c r="O248" s="3"/>
      <c r="P248" s="3"/>
      <c r="Q248" s="3"/>
      <c r="R248" s="3"/>
      <c r="S248" s="3"/>
      <c r="T248" s="3"/>
      <c r="U248" s="3"/>
      <c r="V248" s="3"/>
      <c r="W248" s="3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2:41" x14ac:dyDescent="0.2">
      <c r="B249" s="33"/>
      <c r="C249" s="3"/>
      <c r="D249" s="3"/>
      <c r="E249" s="3"/>
      <c r="F249" s="3"/>
      <c r="G249" s="33"/>
      <c r="H249" s="33"/>
      <c r="I249" s="33"/>
      <c r="J249" s="33"/>
      <c r="K249" s="33"/>
      <c r="L249" s="33"/>
      <c r="M249" s="33"/>
      <c r="N249" s="33"/>
      <c r="O249" s="3"/>
      <c r="P249" s="3"/>
      <c r="Q249" s="3"/>
      <c r="R249" s="3"/>
      <c r="S249" s="3"/>
      <c r="T249" s="3"/>
      <c r="U249" s="3"/>
      <c r="V249" s="3"/>
      <c r="W249" s="3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2:41" x14ac:dyDescent="0.2">
      <c r="B250" s="33"/>
      <c r="C250" s="3"/>
      <c r="D250" s="3"/>
      <c r="E250" s="3"/>
      <c r="F250" s="3"/>
      <c r="G250" s="33"/>
      <c r="H250" s="33"/>
      <c r="I250" s="33"/>
      <c r="J250" s="33"/>
      <c r="K250" s="33"/>
      <c r="L250" s="33"/>
      <c r="M250" s="33"/>
      <c r="N250" s="33"/>
      <c r="O250" s="3"/>
      <c r="P250" s="3"/>
      <c r="Q250" s="3"/>
      <c r="R250" s="3"/>
      <c r="S250" s="3"/>
      <c r="T250" s="3"/>
      <c r="U250" s="3"/>
      <c r="V250" s="3"/>
      <c r="W250" s="3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2:41" x14ac:dyDescent="0.2">
      <c r="B251" s="33"/>
      <c r="C251" s="3"/>
      <c r="D251" s="3"/>
      <c r="E251" s="3"/>
      <c r="F251" s="3"/>
      <c r="G251" s="33"/>
      <c r="H251" s="33"/>
      <c r="I251" s="33"/>
      <c r="J251" s="33"/>
      <c r="K251" s="33"/>
      <c r="L251" s="33"/>
      <c r="M251" s="33"/>
      <c r="N251" s="33"/>
      <c r="O251" s="3"/>
      <c r="P251" s="3"/>
      <c r="Q251" s="3"/>
      <c r="R251" s="3"/>
      <c r="S251" s="3"/>
      <c r="T251" s="3"/>
      <c r="U251" s="3"/>
      <c r="V251" s="3"/>
      <c r="W251" s="3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2:41" x14ac:dyDescent="0.2">
      <c r="B252" s="33"/>
      <c r="C252" s="3"/>
      <c r="D252" s="3"/>
      <c r="E252" s="3"/>
      <c r="F252" s="3"/>
      <c r="G252" s="33"/>
      <c r="H252" s="33"/>
      <c r="I252" s="33"/>
      <c r="J252" s="33"/>
      <c r="K252" s="33"/>
      <c r="L252" s="33"/>
      <c r="M252" s="33"/>
      <c r="N252" s="33"/>
      <c r="O252" s="3"/>
      <c r="P252" s="3"/>
      <c r="Q252" s="3"/>
      <c r="R252" s="3"/>
      <c r="S252" s="3"/>
      <c r="T252" s="3"/>
      <c r="U252" s="3"/>
      <c r="V252" s="3"/>
      <c r="W252" s="3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2:41" x14ac:dyDescent="0.2">
      <c r="B253" s="33"/>
      <c r="C253" s="3"/>
      <c r="D253" s="3"/>
      <c r="E253" s="3"/>
      <c r="F253" s="3"/>
      <c r="G253" s="33"/>
      <c r="H253" s="33"/>
      <c r="I253" s="33"/>
      <c r="J253" s="33"/>
      <c r="K253" s="33"/>
      <c r="L253" s="33"/>
      <c r="M253" s="33"/>
      <c r="N253" s="33"/>
      <c r="O253" s="3"/>
      <c r="P253" s="3"/>
      <c r="Q253" s="3"/>
      <c r="R253" s="3"/>
      <c r="S253" s="3"/>
      <c r="T253" s="3"/>
      <c r="U253" s="3"/>
      <c r="V253" s="3"/>
      <c r="W253" s="3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2:41" x14ac:dyDescent="0.2">
      <c r="B254" s="33"/>
      <c r="C254" s="3"/>
      <c r="D254" s="3"/>
      <c r="E254" s="3"/>
      <c r="F254" s="3"/>
      <c r="G254" s="33"/>
      <c r="H254" s="33"/>
      <c r="I254" s="33"/>
      <c r="J254" s="33"/>
      <c r="K254" s="33"/>
      <c r="L254" s="33"/>
      <c r="M254" s="33"/>
      <c r="N254" s="33"/>
      <c r="O254" s="3"/>
      <c r="P254" s="3"/>
      <c r="Q254" s="3"/>
      <c r="R254" s="3"/>
      <c r="S254" s="3"/>
      <c r="T254" s="3"/>
      <c r="U254" s="3"/>
      <c r="V254" s="3"/>
      <c r="W254" s="3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2:41" x14ac:dyDescent="0.2">
      <c r="B255" s="33"/>
      <c r="C255" s="3"/>
      <c r="D255" s="3"/>
      <c r="E255" s="3"/>
      <c r="F255" s="3"/>
      <c r="G255" s="33"/>
      <c r="H255" s="33"/>
      <c r="I255" s="33"/>
      <c r="J255" s="33"/>
      <c r="K255" s="33"/>
      <c r="L255" s="33"/>
      <c r="M255" s="33"/>
      <c r="N255" s="33"/>
      <c r="O255" s="3"/>
      <c r="P255" s="3"/>
      <c r="Q255" s="3"/>
      <c r="R255" s="3"/>
      <c r="S255" s="3"/>
      <c r="T255" s="3"/>
      <c r="U255" s="3"/>
      <c r="V255" s="3"/>
      <c r="W255" s="3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2:41" x14ac:dyDescent="0.2">
      <c r="B256" s="33"/>
      <c r="C256" s="3"/>
      <c r="D256" s="3"/>
      <c r="E256" s="3"/>
      <c r="F256" s="3"/>
      <c r="G256" s="33"/>
      <c r="H256" s="33"/>
      <c r="I256" s="33"/>
      <c r="J256" s="33"/>
      <c r="K256" s="33"/>
      <c r="L256" s="33"/>
      <c r="M256" s="33"/>
      <c r="N256" s="33"/>
      <c r="O256" s="3"/>
      <c r="P256" s="3"/>
      <c r="Q256" s="3"/>
      <c r="R256" s="3"/>
      <c r="S256" s="3"/>
      <c r="T256" s="3"/>
      <c r="U256" s="3"/>
      <c r="V256" s="3"/>
      <c r="W256" s="3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2:41" x14ac:dyDescent="0.2">
      <c r="B257" s="33"/>
      <c r="C257" s="3"/>
      <c r="D257" s="3"/>
      <c r="E257" s="3"/>
      <c r="F257" s="3"/>
      <c r="G257" s="33"/>
      <c r="H257" s="33"/>
      <c r="I257" s="33"/>
      <c r="J257" s="33"/>
      <c r="K257" s="33"/>
      <c r="L257" s="33"/>
      <c r="M257" s="33"/>
      <c r="N257" s="33"/>
      <c r="O257" s="3"/>
      <c r="P257" s="3"/>
      <c r="Q257" s="3"/>
      <c r="R257" s="3"/>
      <c r="S257" s="3"/>
      <c r="T257" s="3"/>
      <c r="U257" s="3"/>
      <c r="V257" s="3"/>
      <c r="W257" s="3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2:41" x14ac:dyDescent="0.2">
      <c r="B258" s="33"/>
      <c r="C258" s="3"/>
      <c r="D258" s="3"/>
      <c r="E258" s="3"/>
      <c r="F258" s="3"/>
      <c r="G258" s="33"/>
      <c r="H258" s="33"/>
      <c r="I258" s="33"/>
      <c r="J258" s="33"/>
      <c r="K258" s="33"/>
      <c r="L258" s="33"/>
      <c r="M258" s="33"/>
      <c r="N258" s="33"/>
      <c r="O258" s="3"/>
      <c r="P258" s="3"/>
      <c r="Q258" s="3"/>
      <c r="R258" s="3"/>
      <c r="S258" s="3"/>
      <c r="T258" s="3"/>
      <c r="U258" s="3"/>
      <c r="V258" s="3"/>
      <c r="W258" s="3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2:41" x14ac:dyDescent="0.2">
      <c r="B259" s="33"/>
      <c r="C259" s="3"/>
      <c r="D259" s="3"/>
      <c r="E259" s="3"/>
      <c r="F259" s="3"/>
      <c r="G259" s="33"/>
      <c r="H259" s="33"/>
      <c r="I259" s="33"/>
      <c r="J259" s="33"/>
      <c r="K259" s="33"/>
      <c r="L259" s="33"/>
      <c r="M259" s="33"/>
      <c r="N259" s="33"/>
      <c r="O259" s="3"/>
      <c r="P259" s="3"/>
      <c r="Q259" s="3"/>
      <c r="R259" s="3"/>
      <c r="S259" s="3"/>
      <c r="T259" s="3"/>
      <c r="U259" s="3"/>
      <c r="V259" s="3"/>
      <c r="W259" s="3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2:41" x14ac:dyDescent="0.2">
      <c r="B260" s="33"/>
      <c r="C260" s="3"/>
      <c r="D260" s="3"/>
      <c r="E260" s="3"/>
      <c r="F260" s="3"/>
      <c r="G260" s="33"/>
      <c r="H260" s="33"/>
      <c r="I260" s="33"/>
      <c r="J260" s="33"/>
      <c r="K260" s="33"/>
      <c r="L260" s="33"/>
      <c r="M260" s="33"/>
      <c r="N260" s="33"/>
      <c r="O260" s="3"/>
      <c r="P260" s="3"/>
      <c r="Q260" s="3"/>
      <c r="R260" s="3"/>
      <c r="S260" s="3"/>
      <c r="T260" s="3"/>
      <c r="U260" s="3"/>
      <c r="V260" s="3"/>
      <c r="W260" s="3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2:41" x14ac:dyDescent="0.2">
      <c r="B261" s="33"/>
      <c r="C261" s="3"/>
      <c r="D261" s="3"/>
      <c r="E261" s="3"/>
      <c r="F261" s="3"/>
      <c r="G261" s="33"/>
      <c r="H261" s="33"/>
      <c r="I261" s="33"/>
      <c r="J261" s="33"/>
      <c r="K261" s="33"/>
      <c r="L261" s="33"/>
      <c r="M261" s="33"/>
      <c r="N261" s="33"/>
      <c r="O261" s="3"/>
      <c r="P261" s="3"/>
      <c r="Q261" s="3"/>
      <c r="R261" s="3"/>
      <c r="S261" s="3"/>
      <c r="T261" s="3"/>
      <c r="U261" s="3"/>
      <c r="V261" s="3"/>
      <c r="W261" s="3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2:41" x14ac:dyDescent="0.2">
      <c r="B262" s="33"/>
      <c r="C262" s="3"/>
      <c r="D262" s="3"/>
      <c r="E262" s="3"/>
      <c r="F262" s="3"/>
      <c r="G262" s="33"/>
      <c r="H262" s="33"/>
      <c r="I262" s="33"/>
      <c r="J262" s="33"/>
      <c r="K262" s="33"/>
      <c r="L262" s="33"/>
      <c r="M262" s="33"/>
      <c r="N262" s="33"/>
      <c r="O262" s="3"/>
      <c r="P262" s="3"/>
      <c r="Q262" s="3"/>
      <c r="R262" s="3"/>
      <c r="S262" s="3"/>
      <c r="T262" s="3"/>
      <c r="U262" s="3"/>
      <c r="V262" s="3"/>
      <c r="W262" s="3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2:41" x14ac:dyDescent="0.2">
      <c r="B263" s="33"/>
      <c r="C263" s="3"/>
      <c r="D263" s="3"/>
      <c r="E263" s="3"/>
      <c r="F263" s="3"/>
      <c r="G263" s="33"/>
      <c r="H263" s="33"/>
      <c r="I263" s="33"/>
      <c r="J263" s="33"/>
      <c r="K263" s="33"/>
      <c r="L263" s="33"/>
      <c r="M263" s="33"/>
      <c r="N263" s="33"/>
      <c r="O263" s="3"/>
      <c r="P263" s="3"/>
      <c r="Q263" s="3"/>
      <c r="R263" s="3"/>
      <c r="S263" s="3"/>
      <c r="T263" s="3"/>
      <c r="U263" s="3"/>
      <c r="V263" s="3"/>
      <c r="W263" s="3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2:41" x14ac:dyDescent="0.2">
      <c r="B264" s="33"/>
      <c r="C264" s="3"/>
      <c r="D264" s="3"/>
      <c r="E264" s="3"/>
      <c r="F264" s="3"/>
      <c r="G264" s="33"/>
      <c r="H264" s="33"/>
      <c r="I264" s="33"/>
      <c r="J264" s="33"/>
      <c r="K264" s="33"/>
      <c r="L264" s="33"/>
      <c r="M264" s="33"/>
      <c r="N264" s="33"/>
      <c r="O264" s="3"/>
      <c r="P264" s="3"/>
      <c r="Q264" s="3"/>
      <c r="R264" s="3"/>
      <c r="S264" s="3"/>
      <c r="T264" s="3"/>
      <c r="U264" s="3"/>
      <c r="V264" s="3"/>
      <c r="W264" s="3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2:41" x14ac:dyDescent="0.2">
      <c r="B265" s="33"/>
      <c r="C265" s="3"/>
      <c r="D265" s="3"/>
      <c r="E265" s="3"/>
      <c r="F265" s="3"/>
      <c r="G265" s="33"/>
      <c r="H265" s="33"/>
      <c r="I265" s="33"/>
      <c r="J265" s="33"/>
      <c r="K265" s="33"/>
      <c r="L265" s="33"/>
      <c r="M265" s="33"/>
      <c r="N265" s="33"/>
      <c r="O265" s="3"/>
      <c r="P265" s="3"/>
      <c r="Q265" s="3"/>
      <c r="R265" s="3"/>
      <c r="S265" s="3"/>
      <c r="T265" s="3"/>
      <c r="U265" s="3"/>
      <c r="V265" s="3"/>
      <c r="W265" s="3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2:41" x14ac:dyDescent="0.2">
      <c r="B266" s="33"/>
      <c r="C266" s="3"/>
      <c r="D266" s="3"/>
      <c r="E266" s="3"/>
      <c r="F266" s="3"/>
      <c r="G266" s="33"/>
      <c r="H266" s="33"/>
      <c r="I266" s="33"/>
      <c r="J266" s="33"/>
      <c r="K266" s="33"/>
      <c r="L266" s="33"/>
      <c r="M266" s="33"/>
      <c r="N266" s="33"/>
      <c r="O266" s="3"/>
      <c r="P266" s="3"/>
      <c r="Q266" s="3"/>
      <c r="R266" s="3"/>
      <c r="S266" s="3"/>
      <c r="T266" s="3"/>
      <c r="U266" s="3"/>
      <c r="V266" s="3"/>
      <c r="W266" s="3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2:41" x14ac:dyDescent="0.2">
      <c r="B267" s="33"/>
      <c r="C267" s="3"/>
      <c r="D267" s="3"/>
      <c r="E267" s="3"/>
      <c r="F267" s="3"/>
      <c r="G267" s="33"/>
      <c r="H267" s="33"/>
      <c r="I267" s="33"/>
      <c r="J267" s="33"/>
      <c r="K267" s="33"/>
      <c r="L267" s="33"/>
      <c r="M267" s="33"/>
      <c r="N267" s="33"/>
      <c r="O267" s="3"/>
      <c r="P267" s="3"/>
      <c r="Q267" s="3"/>
      <c r="R267" s="3"/>
      <c r="S267" s="3"/>
      <c r="T267" s="3"/>
      <c r="U267" s="3"/>
      <c r="V267" s="3"/>
      <c r="W267" s="3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2:41" x14ac:dyDescent="0.2">
      <c r="B268" s="33"/>
      <c r="C268" s="3"/>
      <c r="D268" s="3"/>
      <c r="E268" s="3"/>
      <c r="F268" s="3"/>
      <c r="G268" s="33"/>
      <c r="H268" s="33"/>
      <c r="I268" s="33"/>
      <c r="J268" s="33"/>
      <c r="K268" s="33"/>
      <c r="L268" s="33"/>
      <c r="M268" s="33"/>
      <c r="N268" s="33"/>
      <c r="O268" s="3"/>
      <c r="P268" s="3"/>
      <c r="Q268" s="3"/>
      <c r="R268" s="3"/>
      <c r="S268" s="3"/>
      <c r="T268" s="3"/>
      <c r="U268" s="3"/>
      <c r="V268" s="3"/>
      <c r="W268" s="3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2:41" x14ac:dyDescent="0.2">
      <c r="B269" s="33"/>
      <c r="C269" s="3"/>
      <c r="D269" s="3"/>
      <c r="E269" s="3"/>
      <c r="F269" s="3"/>
      <c r="G269" s="33"/>
      <c r="H269" s="33"/>
      <c r="I269" s="33"/>
      <c r="J269" s="33"/>
      <c r="K269" s="33"/>
      <c r="L269" s="33"/>
      <c r="M269" s="33"/>
      <c r="N269" s="33"/>
      <c r="O269" s="3"/>
      <c r="P269" s="3"/>
      <c r="Q269" s="3"/>
      <c r="R269" s="3"/>
      <c r="S269" s="3"/>
      <c r="T269" s="3"/>
      <c r="U269" s="3"/>
      <c r="V269" s="3"/>
      <c r="W269" s="3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2:41" x14ac:dyDescent="0.2">
      <c r="B270" s="33"/>
      <c r="C270" s="3"/>
      <c r="D270" s="3"/>
      <c r="E270" s="3"/>
      <c r="F270" s="3"/>
      <c r="G270" s="33"/>
      <c r="H270" s="33"/>
      <c r="I270" s="33"/>
      <c r="J270" s="33"/>
      <c r="K270" s="33"/>
      <c r="L270" s="33"/>
      <c r="M270" s="33"/>
      <c r="N270" s="33"/>
      <c r="O270" s="3"/>
      <c r="P270" s="3"/>
      <c r="Q270" s="3"/>
      <c r="R270" s="3"/>
      <c r="S270" s="3"/>
      <c r="T270" s="3"/>
      <c r="U270" s="3"/>
      <c r="V270" s="3"/>
      <c r="W270" s="3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2:41" x14ac:dyDescent="0.2">
      <c r="B271" s="33"/>
      <c r="C271" s="3"/>
      <c r="D271" s="3"/>
      <c r="E271" s="3"/>
      <c r="F271" s="3"/>
      <c r="G271" s="33"/>
      <c r="H271" s="33"/>
      <c r="I271" s="33"/>
      <c r="J271" s="33"/>
      <c r="K271" s="33"/>
      <c r="L271" s="33"/>
      <c r="M271" s="33"/>
      <c r="N271" s="33"/>
      <c r="O271" s="3"/>
      <c r="P271" s="3"/>
      <c r="Q271" s="3"/>
      <c r="R271" s="3"/>
      <c r="S271" s="3"/>
      <c r="T271" s="3"/>
      <c r="U271" s="3"/>
      <c r="V271" s="3"/>
      <c r="W271" s="3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2:41" x14ac:dyDescent="0.2">
      <c r="B272" s="33"/>
      <c r="C272" s="3"/>
      <c r="D272" s="3"/>
      <c r="E272" s="3"/>
      <c r="F272" s="3"/>
      <c r="G272" s="33"/>
      <c r="H272" s="33"/>
      <c r="I272" s="33"/>
      <c r="J272" s="33"/>
      <c r="K272" s="33"/>
      <c r="L272" s="33"/>
      <c r="M272" s="33"/>
      <c r="N272" s="33"/>
      <c r="O272" s="3"/>
      <c r="P272" s="3"/>
      <c r="Q272" s="3"/>
      <c r="R272" s="3"/>
      <c r="S272" s="3"/>
      <c r="T272" s="3"/>
      <c r="U272" s="3"/>
      <c r="V272" s="3"/>
      <c r="W272" s="3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2:41" x14ac:dyDescent="0.2">
      <c r="B273" s="33"/>
      <c r="C273" s="3"/>
      <c r="D273" s="3"/>
      <c r="E273" s="3"/>
      <c r="F273" s="3"/>
      <c r="G273" s="33"/>
      <c r="H273" s="33"/>
      <c r="I273" s="33"/>
      <c r="J273" s="33"/>
      <c r="K273" s="33"/>
      <c r="L273" s="33"/>
      <c r="M273" s="33"/>
      <c r="N273" s="33"/>
      <c r="O273" s="3"/>
      <c r="P273" s="3"/>
      <c r="Q273" s="3"/>
      <c r="R273" s="3"/>
      <c r="S273" s="3"/>
      <c r="T273" s="3"/>
      <c r="U273" s="3"/>
      <c r="V273" s="3"/>
      <c r="W273" s="3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2:41" x14ac:dyDescent="0.2">
      <c r="B274" s="33"/>
      <c r="C274" s="3"/>
      <c r="D274" s="3"/>
      <c r="E274" s="3"/>
      <c r="F274" s="3"/>
      <c r="G274" s="33"/>
      <c r="H274" s="33"/>
      <c r="I274" s="33"/>
      <c r="J274" s="33"/>
      <c r="K274" s="33"/>
      <c r="L274" s="33"/>
      <c r="M274" s="33"/>
      <c r="N274" s="33"/>
      <c r="O274" s="3"/>
      <c r="P274" s="3"/>
      <c r="Q274" s="3"/>
      <c r="R274" s="3"/>
      <c r="S274" s="3"/>
      <c r="T274" s="3"/>
      <c r="U274" s="3"/>
      <c r="V274" s="3"/>
      <c r="W274" s="3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2:41" x14ac:dyDescent="0.2">
      <c r="B275" s="33"/>
      <c r="C275" s="3"/>
      <c r="D275" s="3"/>
      <c r="E275" s="3"/>
      <c r="F275" s="3"/>
      <c r="G275" s="33"/>
      <c r="H275" s="33"/>
      <c r="I275" s="33"/>
      <c r="J275" s="33"/>
      <c r="K275" s="33"/>
      <c r="L275" s="33"/>
      <c r="M275" s="33"/>
      <c r="N275" s="33"/>
      <c r="O275" s="3"/>
      <c r="P275" s="3"/>
      <c r="Q275" s="3"/>
      <c r="R275" s="3"/>
      <c r="S275" s="3"/>
      <c r="T275" s="3"/>
      <c r="U275" s="3"/>
      <c r="V275" s="3"/>
      <c r="W275" s="3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2:41" x14ac:dyDescent="0.2">
      <c r="B276" s="33"/>
      <c r="C276" s="3"/>
      <c r="D276" s="3"/>
      <c r="E276" s="3"/>
      <c r="F276" s="3"/>
      <c r="G276" s="33"/>
      <c r="H276" s="33"/>
      <c r="I276" s="33"/>
      <c r="J276" s="33"/>
      <c r="K276" s="33"/>
      <c r="L276" s="33"/>
      <c r="M276" s="33"/>
      <c r="N276" s="33"/>
      <c r="O276" s="3"/>
      <c r="P276" s="3"/>
      <c r="Q276" s="3"/>
      <c r="R276" s="3"/>
      <c r="S276" s="3"/>
      <c r="T276" s="3"/>
      <c r="U276" s="3"/>
      <c r="V276" s="3"/>
      <c r="W276" s="3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2:41" x14ac:dyDescent="0.2">
      <c r="B277" s="33"/>
      <c r="C277" s="3"/>
      <c r="D277" s="3"/>
      <c r="E277" s="3"/>
      <c r="F277" s="3"/>
      <c r="G277" s="33"/>
      <c r="H277" s="33"/>
      <c r="I277" s="33"/>
      <c r="J277" s="33"/>
      <c r="K277" s="33"/>
      <c r="L277" s="33"/>
      <c r="M277" s="33"/>
      <c r="N277" s="33"/>
      <c r="O277" s="3"/>
      <c r="P277" s="3"/>
      <c r="Q277" s="3"/>
      <c r="R277" s="3"/>
      <c r="S277" s="3"/>
      <c r="T277" s="3"/>
      <c r="U277" s="3"/>
      <c r="V277" s="3"/>
      <c r="W277" s="3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2:41" x14ac:dyDescent="0.2">
      <c r="B278" s="33"/>
      <c r="C278" s="3"/>
      <c r="D278" s="3"/>
      <c r="E278" s="3"/>
      <c r="F278" s="3"/>
      <c r="G278" s="33"/>
      <c r="H278" s="33"/>
      <c r="I278" s="33"/>
      <c r="J278" s="33"/>
      <c r="K278" s="33"/>
      <c r="L278" s="33"/>
      <c r="M278" s="33"/>
      <c r="N278" s="33"/>
      <c r="O278" s="3"/>
      <c r="P278" s="3"/>
      <c r="Q278" s="3"/>
      <c r="R278" s="3"/>
      <c r="S278" s="3"/>
      <c r="T278" s="3"/>
      <c r="U278" s="3"/>
      <c r="V278" s="3"/>
      <c r="W278" s="3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2:41" x14ac:dyDescent="0.2">
      <c r="B279" s="33"/>
      <c r="C279" s="3"/>
      <c r="D279" s="3"/>
      <c r="E279" s="3"/>
      <c r="F279" s="3"/>
      <c r="G279" s="33"/>
      <c r="H279" s="33"/>
      <c r="I279" s="33"/>
      <c r="J279" s="33"/>
      <c r="K279" s="33"/>
      <c r="L279" s="33"/>
      <c r="M279" s="33"/>
      <c r="N279" s="33"/>
      <c r="O279" s="3"/>
      <c r="P279" s="3"/>
      <c r="Q279" s="3"/>
      <c r="R279" s="3"/>
      <c r="S279" s="3"/>
      <c r="T279" s="3"/>
      <c r="U279" s="3"/>
      <c r="V279" s="3"/>
      <c r="W279" s="3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2:41" x14ac:dyDescent="0.2">
      <c r="B280" s="33"/>
      <c r="C280" s="3"/>
      <c r="D280" s="3"/>
      <c r="E280" s="3"/>
      <c r="F280" s="3"/>
      <c r="G280" s="33"/>
      <c r="H280" s="33"/>
      <c r="I280" s="33"/>
      <c r="J280" s="33"/>
      <c r="K280" s="33"/>
      <c r="L280" s="33"/>
      <c r="M280" s="33"/>
      <c r="N280" s="33"/>
      <c r="O280" s="3"/>
      <c r="P280" s="3"/>
      <c r="Q280" s="3"/>
      <c r="R280" s="3"/>
      <c r="S280" s="3"/>
      <c r="T280" s="3"/>
      <c r="U280" s="3"/>
      <c r="V280" s="3"/>
      <c r="W280" s="3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2:41" x14ac:dyDescent="0.2">
      <c r="B281" s="33"/>
      <c r="C281" s="3"/>
      <c r="D281" s="3"/>
      <c r="E281" s="3"/>
      <c r="F281" s="3"/>
      <c r="G281" s="33"/>
      <c r="H281" s="33"/>
      <c r="I281" s="33"/>
      <c r="J281" s="33"/>
      <c r="K281" s="33"/>
      <c r="L281" s="33"/>
      <c r="M281" s="33"/>
      <c r="N281" s="33"/>
      <c r="O281" s="3"/>
      <c r="P281" s="3"/>
      <c r="Q281" s="3"/>
      <c r="R281" s="3"/>
      <c r="S281" s="3"/>
      <c r="T281" s="3"/>
      <c r="U281" s="3"/>
      <c r="V281" s="3"/>
      <c r="W281" s="3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2:41" x14ac:dyDescent="0.2">
      <c r="B282" s="33"/>
      <c r="C282" s="3"/>
      <c r="D282" s="3"/>
      <c r="E282" s="3"/>
      <c r="F282" s="3"/>
      <c r="G282" s="33"/>
      <c r="H282" s="33"/>
      <c r="I282" s="33"/>
      <c r="J282" s="33"/>
      <c r="K282" s="33"/>
      <c r="L282" s="33"/>
      <c r="M282" s="33"/>
      <c r="N282" s="33"/>
      <c r="O282" s="3"/>
      <c r="P282" s="3"/>
      <c r="Q282" s="3"/>
      <c r="R282" s="3"/>
      <c r="S282" s="3"/>
      <c r="T282" s="3"/>
      <c r="U282" s="3"/>
      <c r="V282" s="3"/>
      <c r="W282" s="3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</sheetData>
  <mergeCells count="1">
    <mergeCell ref="A1:H2"/>
  </mergeCells>
  <conditionalFormatting sqref="M26:N31 M7:N22">
    <cfRule type="cellIs" dxfId="18" priority="8" operator="equal">
      <formula>3</formula>
    </cfRule>
    <cfRule type="cellIs" dxfId="17" priority="9" operator="equal">
      <formula>1</formula>
    </cfRule>
    <cfRule type="cellIs" dxfId="16" priority="10" operator="equal">
      <formula>2</formula>
    </cfRule>
  </conditionalFormatting>
  <conditionalFormatting sqref="L2">
    <cfRule type="expression" dxfId="15" priority="1">
      <formula>$K$2&gt;0</formula>
    </cfRule>
  </conditionalFormatting>
  <pageMargins left="0.15" right="0.13" top="0.2" bottom="0.12" header="0" footer="0"/>
  <pageSetup paperSize="9" orientation="landscape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82"/>
  <sheetViews>
    <sheetView showZeros="0" zoomScale="115" zoomScaleNormal="115" workbookViewId="0">
      <selection activeCell="H5" sqref="H5"/>
    </sheetView>
  </sheetViews>
  <sheetFormatPr defaultRowHeight="12.75" x14ac:dyDescent="0.2"/>
  <cols>
    <col min="1" max="1" width="3.42578125" customWidth="1"/>
    <col min="2" max="2" width="8.5703125" style="34" customWidth="1"/>
    <col min="3" max="3" width="14.5703125" bestFit="1" customWidth="1"/>
    <col min="4" max="4" width="11.85546875" customWidth="1"/>
    <col min="5" max="5" width="19" bestFit="1" customWidth="1"/>
    <col min="6" max="6" width="5.7109375" customWidth="1"/>
    <col min="7" max="7" width="6.85546875" style="34" customWidth="1"/>
    <col min="8" max="8" width="13.7109375" style="34" customWidth="1"/>
    <col min="9" max="9" width="15.85546875" style="34" bestFit="1" customWidth="1"/>
    <col min="10" max="10" width="12.28515625" style="34" bestFit="1" customWidth="1"/>
    <col min="11" max="11" width="9.5703125" style="34" bestFit="1" customWidth="1"/>
    <col min="12" max="12" width="12.5703125" style="34" bestFit="1" customWidth="1"/>
    <col min="13" max="13" width="8.42578125" style="34" customWidth="1"/>
    <col min="14" max="14" width="8.28515625" style="34" customWidth="1"/>
    <col min="15" max="15" width="9.7109375" bestFit="1" customWidth="1"/>
    <col min="23" max="23" width="12.7109375" style="34" customWidth="1"/>
    <col min="24" max="24" width="9.28515625" customWidth="1"/>
    <col min="27" max="27" width="9.28515625" bestFit="1" customWidth="1"/>
    <col min="28" max="33" width="14" bestFit="1" customWidth="1"/>
  </cols>
  <sheetData>
    <row r="1" spans="1:16383" ht="17.25" customHeight="1" x14ac:dyDescent="0.2">
      <c r="A1" s="114" t="s">
        <v>82</v>
      </c>
      <c r="B1" s="115"/>
      <c r="C1" s="115"/>
      <c r="D1" s="115"/>
      <c r="E1" s="115"/>
      <c r="F1" s="115"/>
      <c r="G1" s="115"/>
      <c r="H1" s="115"/>
      <c r="I1" s="33"/>
      <c r="J1" s="33"/>
      <c r="K1" s="33"/>
      <c r="L1" s="50"/>
      <c r="M1" s="33"/>
      <c r="N1" s="33"/>
      <c r="O1" s="3"/>
      <c r="P1" s="8"/>
      <c r="Q1" s="8"/>
      <c r="R1" s="8"/>
      <c r="S1" s="8"/>
      <c r="T1" s="8"/>
      <c r="U1" s="8"/>
      <c r="V1" s="8"/>
      <c r="W1" s="33"/>
      <c r="X1" s="3"/>
      <c r="Y1" s="3"/>
      <c r="Z1" s="3"/>
      <c r="AA1" s="3"/>
      <c r="AB1" s="3"/>
    </row>
    <row r="2" spans="1:16383" ht="23.25" customHeight="1" x14ac:dyDescent="0.2">
      <c r="A2" s="115"/>
      <c r="B2" s="115"/>
      <c r="C2" s="115"/>
      <c r="D2" s="115"/>
      <c r="E2" s="115"/>
      <c r="F2" s="115"/>
      <c r="G2" s="115"/>
      <c r="H2" s="115"/>
      <c r="I2" s="33"/>
      <c r="J2" s="43" t="s">
        <v>31</v>
      </c>
      <c r="K2" s="112">
        <v>4</v>
      </c>
      <c r="L2" s="113" t="s">
        <v>86</v>
      </c>
      <c r="M2" s="33"/>
      <c r="N2" s="33"/>
      <c r="O2" s="3"/>
      <c r="P2" s="8"/>
      <c r="Q2" s="8"/>
      <c r="R2" s="8"/>
      <c r="S2" s="8"/>
      <c r="T2" s="8"/>
      <c r="U2" s="8"/>
      <c r="V2" s="8"/>
      <c r="W2" s="33"/>
      <c r="X2" s="3"/>
      <c r="Y2" s="3"/>
      <c r="Z2" s="3"/>
      <c r="AA2" s="3"/>
      <c r="AB2" s="3"/>
    </row>
    <row r="3" spans="1:16383" ht="16.5" customHeight="1" x14ac:dyDescent="0.2">
      <c r="A3" s="3"/>
      <c r="B3" s="33"/>
      <c r="C3" s="3"/>
      <c r="D3" s="3"/>
      <c r="E3" s="3"/>
      <c r="F3" s="3"/>
      <c r="G3" s="33"/>
      <c r="H3" s="33"/>
      <c r="I3" s="33"/>
      <c r="J3" s="43" t="s">
        <v>30</v>
      </c>
      <c r="K3" s="47">
        <v>4</v>
      </c>
      <c r="L3" s="50"/>
      <c r="M3" s="33"/>
      <c r="N3" s="33"/>
      <c r="O3" s="3"/>
      <c r="P3" s="3"/>
      <c r="Q3" s="3"/>
      <c r="R3" s="3"/>
      <c r="S3" s="3"/>
      <c r="T3" s="3"/>
      <c r="U3" s="3"/>
      <c r="V3" s="3"/>
      <c r="W3" s="33"/>
      <c r="X3" s="3"/>
      <c r="Y3" s="3"/>
      <c r="Z3" s="3"/>
      <c r="AA3" s="3"/>
      <c r="AB3" s="3"/>
    </row>
    <row r="4" spans="1:16383" s="3" customFormat="1" ht="16.5" customHeight="1" x14ac:dyDescent="0.2">
      <c r="B4" s="33"/>
      <c r="G4" s="55" t="s">
        <v>28</v>
      </c>
      <c r="H4" s="58">
        <v>42871</v>
      </c>
      <c r="I4" s="38"/>
      <c r="J4" s="61" t="s">
        <v>29</v>
      </c>
      <c r="K4" s="62">
        <f>MAX(G7:G32)</f>
        <v>1080.2</v>
      </c>
      <c r="L4" s="50"/>
      <c r="M4" s="33"/>
      <c r="N4" s="33"/>
      <c r="O4" s="18" t="s">
        <v>25</v>
      </c>
      <c r="P4" s="24" t="s">
        <v>22</v>
      </c>
      <c r="Q4" s="25" t="s">
        <v>22</v>
      </c>
      <c r="R4" s="25" t="s">
        <v>22</v>
      </c>
      <c r="S4" s="26" t="s">
        <v>5</v>
      </c>
      <c r="T4" s="26" t="s">
        <v>5</v>
      </c>
      <c r="U4" s="26" t="s">
        <v>5</v>
      </c>
      <c r="V4" s="22"/>
      <c r="W4" s="33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</row>
    <row r="5" spans="1:16383" s="3" customFormat="1" ht="18.75" customHeight="1" x14ac:dyDescent="0.2">
      <c r="B5" s="33"/>
      <c r="C5" s="27" t="s">
        <v>57</v>
      </c>
      <c r="G5" s="33"/>
      <c r="H5" s="33"/>
      <c r="I5" s="33"/>
      <c r="J5" s="110" t="s">
        <v>85</v>
      </c>
      <c r="K5" s="33"/>
      <c r="L5" s="33"/>
      <c r="M5" s="33"/>
      <c r="N5" s="33"/>
      <c r="O5" s="18" t="s">
        <v>24</v>
      </c>
      <c r="P5" s="19" t="s">
        <v>23</v>
      </c>
      <c r="Q5" s="20" t="s">
        <v>26</v>
      </c>
      <c r="R5" s="20" t="s">
        <v>27</v>
      </c>
      <c r="S5" s="20" t="s">
        <v>23</v>
      </c>
      <c r="T5" s="20" t="s">
        <v>26</v>
      </c>
      <c r="U5" s="20" t="s">
        <v>27</v>
      </c>
      <c r="V5" s="21"/>
      <c r="W5" s="33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</row>
    <row r="6" spans="1:16383" s="5" customFormat="1" x14ac:dyDescent="0.2">
      <c r="A6" s="29" t="s">
        <v>1</v>
      </c>
      <c r="B6" s="42" t="s">
        <v>3</v>
      </c>
      <c r="C6" s="29" t="s">
        <v>18</v>
      </c>
      <c r="D6" s="29" t="s">
        <v>2</v>
      </c>
      <c r="E6" s="29" t="s">
        <v>4</v>
      </c>
      <c r="F6" s="29" t="s">
        <v>19</v>
      </c>
      <c r="G6" s="42" t="s">
        <v>0</v>
      </c>
      <c r="H6" s="42" t="s">
        <v>17</v>
      </c>
      <c r="I6" s="59" t="s">
        <v>69</v>
      </c>
      <c r="J6" s="44" t="s">
        <v>15</v>
      </c>
      <c r="K6" s="42" t="s">
        <v>14</v>
      </c>
      <c r="L6" s="42" t="s">
        <v>13</v>
      </c>
      <c r="M6" s="32" t="s">
        <v>67</v>
      </c>
      <c r="N6" s="32" t="s">
        <v>66</v>
      </c>
      <c r="O6" s="29"/>
      <c r="P6" s="30">
        <v>1</v>
      </c>
      <c r="Q6" s="30">
        <v>2</v>
      </c>
      <c r="R6" s="30">
        <v>3</v>
      </c>
      <c r="S6" s="30">
        <v>4</v>
      </c>
      <c r="T6" s="30">
        <v>5</v>
      </c>
      <c r="U6" s="30">
        <v>6</v>
      </c>
      <c r="V6" s="31" t="s">
        <v>6</v>
      </c>
      <c r="W6" s="50" t="s">
        <v>68</v>
      </c>
      <c r="X6" s="11"/>
      <c r="Y6" s="11"/>
      <c r="Z6" s="11"/>
      <c r="AA6" s="11"/>
      <c r="AB6" s="11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</row>
    <row r="7" spans="1:16383" s="3" customFormat="1" x14ac:dyDescent="0.2">
      <c r="A7" s="68">
        <v>1</v>
      </c>
      <c r="B7" s="50" t="s">
        <v>87</v>
      </c>
      <c r="C7" s="8" t="s">
        <v>65</v>
      </c>
      <c r="D7" s="8"/>
      <c r="E7" s="8" t="s">
        <v>46</v>
      </c>
      <c r="F7" s="8" t="s">
        <v>20</v>
      </c>
      <c r="G7" s="56">
        <f>IF(K2=1,P7,0)+IF(K2=2,Q7,0)+IF(K2=3,R7,0)+IF(K2=4,S7,0)+IF(K2=5,T7,0)+IF(K2=6,U7,0)+IF(K2=7,V7,0)</f>
        <v>1080.2</v>
      </c>
      <c r="H7" s="89">
        <v>0.77083333333333337</v>
      </c>
      <c r="I7" s="72">
        <v>0</v>
      </c>
      <c r="J7" s="45">
        <f>IF(I7&gt;0,I7-H7,0)</f>
        <v>0</v>
      </c>
      <c r="K7" s="48">
        <f>(HOUR(J7)*3600)+(MINUTE(J7)*60)+SECOND(J7)</f>
        <v>0</v>
      </c>
      <c r="L7" s="51">
        <f>IF(G7=0,"vælg vindbane",IF(I7=0,13500,K7+($K$4*$K$3-G7*$K$3))/24/60/60)</f>
        <v>0.15625</v>
      </c>
      <c r="M7" s="65" t="str">
        <f t="shared" ref="M7:M22" si="0">IF(I7=0,"DNS",IF($K$2=0,"vindbane",RANK(L7,$L$7:$L$22,1)))</f>
        <v>DNS</v>
      </c>
      <c r="N7" s="35" t="str">
        <f t="shared" ref="N7:N22" si="1">IF(I7=0,"DNS",IF($K$2=0,"vindbane",RANK(L7,$L$7:$L$32,1)))</f>
        <v>DNS</v>
      </c>
      <c r="O7" s="81">
        <f t="shared" ref="O7:O22" si="2">D7</f>
        <v>0</v>
      </c>
      <c r="P7" s="17">
        <v>840</v>
      </c>
      <c r="Q7" s="17">
        <v>659</v>
      </c>
      <c r="R7" s="17">
        <v>583</v>
      </c>
      <c r="S7" s="17">
        <v>1080.2</v>
      </c>
      <c r="T7" s="17">
        <v>811.4</v>
      </c>
      <c r="U7" s="17">
        <v>697.8</v>
      </c>
      <c r="V7" s="17">
        <v>667.2</v>
      </c>
      <c r="W7" s="33"/>
      <c r="Y7" s="109" t="s">
        <v>84</v>
      </c>
      <c r="AA7" s="10"/>
    </row>
    <row r="8" spans="1:16383" x14ac:dyDescent="0.2">
      <c r="A8" s="91">
        <v>1</v>
      </c>
      <c r="B8" s="92"/>
      <c r="C8" s="93" t="s">
        <v>65</v>
      </c>
      <c r="D8" s="93" t="s">
        <v>78</v>
      </c>
      <c r="E8" s="93" t="s">
        <v>79</v>
      </c>
      <c r="F8" s="93" t="s">
        <v>21</v>
      </c>
      <c r="G8" s="94">
        <f>IF(K2=1,P8,0)+IF(K2=2,Q8,0)+IF(K2=3,R8,0)+IF(K2=4,S8,0)+IF(K2=5,T8,0)+IF(K2=6,U8,0)+IF(K2=7,V8,0)</f>
        <v>1080.2</v>
      </c>
      <c r="H8" s="95">
        <v>0.77083333333333337</v>
      </c>
      <c r="I8" s="111">
        <v>0</v>
      </c>
      <c r="J8" s="95">
        <f t="shared" ref="J8:J22" si="3">IF(I8&gt;0,I8-H8,0)</f>
        <v>0</v>
      </c>
      <c r="K8" s="97">
        <f>(HOUR(J8)*3600)+(MINUTE(J8)*60)+SECOND(J8)</f>
        <v>0</v>
      </c>
      <c r="L8" s="98">
        <f>IF(G8=0,"vælg vindbane",IF(I8=0,13500,K8+($K$4*$K$3-G8*$K$3))/24/60/60)</f>
        <v>0.15625</v>
      </c>
      <c r="M8" s="65" t="str">
        <f t="shared" si="0"/>
        <v>DNS</v>
      </c>
      <c r="N8" s="66" t="str">
        <f t="shared" si="1"/>
        <v>DNS</v>
      </c>
      <c r="O8" s="28" t="s">
        <v>78</v>
      </c>
      <c r="P8" s="17">
        <v>840</v>
      </c>
      <c r="Q8" s="17">
        <v>659</v>
      </c>
      <c r="R8" s="17">
        <v>583</v>
      </c>
      <c r="S8" s="17">
        <v>1080.2</v>
      </c>
      <c r="T8" s="17">
        <v>811.4</v>
      </c>
      <c r="U8" s="17">
        <v>697.8</v>
      </c>
      <c r="V8" s="17">
        <v>667.2</v>
      </c>
      <c r="W8" s="33"/>
      <c r="X8" s="3"/>
      <c r="Y8" s="3"/>
      <c r="Z8" s="3"/>
      <c r="AA8" s="10"/>
      <c r="AB8" s="3"/>
    </row>
    <row r="9" spans="1:16383" s="3" customFormat="1" ht="12.75" customHeight="1" x14ac:dyDescent="0.2">
      <c r="A9" s="68">
        <v>1</v>
      </c>
      <c r="B9" s="50">
        <v>27</v>
      </c>
      <c r="C9" s="8" t="s">
        <v>36</v>
      </c>
      <c r="D9" s="8" t="s">
        <v>72</v>
      </c>
      <c r="E9" s="8" t="s">
        <v>73</v>
      </c>
      <c r="F9" s="8" t="s">
        <v>21</v>
      </c>
      <c r="G9" s="56">
        <f>IF(K2=1,P9,0)+IF(K2=2,Q9,0)+IF(K2=3,R9,0)+IF(K2=4,S9,0)+IF(K2=5,T9,0)+IF(K2=6,U9,0)+IF(K2=7,V9,0)</f>
        <v>1069.2</v>
      </c>
      <c r="H9" s="45">
        <v>0.77083333333333337</v>
      </c>
      <c r="I9" s="72"/>
      <c r="J9" s="45">
        <f>IF(I9&gt;0,I9-H9,0)</f>
        <v>0</v>
      </c>
      <c r="K9" s="48">
        <f t="shared" ref="K9:K22" si="4">(HOUR(J9)*3600)+(MINUTE(J9)*60)+SECOND(J9)</f>
        <v>0</v>
      </c>
      <c r="L9" s="73">
        <f>IF(G9=0,"vælg vindbane",IF(I9=0,13500,K9+($K$4*$K$3-G9*$K$3))/24/60/60)</f>
        <v>0.15625</v>
      </c>
      <c r="M9" s="65" t="str">
        <f t="shared" si="0"/>
        <v>DNS</v>
      </c>
      <c r="N9" s="66" t="str">
        <f t="shared" si="1"/>
        <v>DNS</v>
      </c>
      <c r="O9" s="74" t="s">
        <v>72</v>
      </c>
      <c r="P9" s="2">
        <v>830.4</v>
      </c>
      <c r="Q9" s="2">
        <v>663.8</v>
      </c>
      <c r="R9" s="2">
        <v>589.79999999999995</v>
      </c>
      <c r="S9" s="2">
        <v>1069.2</v>
      </c>
      <c r="T9" s="2">
        <v>819.4</v>
      </c>
      <c r="U9" s="2">
        <v>712.6</v>
      </c>
      <c r="V9" s="2">
        <v>670.4</v>
      </c>
      <c r="W9" s="33"/>
      <c r="AA9" s="10"/>
    </row>
    <row r="10" spans="1:16383" ht="12.75" customHeight="1" x14ac:dyDescent="0.2">
      <c r="A10" s="91">
        <v>1</v>
      </c>
      <c r="B10" s="92">
        <v>109</v>
      </c>
      <c r="C10" s="93" t="s">
        <v>36</v>
      </c>
      <c r="D10" s="93" t="s">
        <v>37</v>
      </c>
      <c r="E10" s="93" t="s">
        <v>38</v>
      </c>
      <c r="F10" s="93" t="s">
        <v>21</v>
      </c>
      <c r="G10" s="94">
        <f>IF(K2=1,P10,0)+IF(K2=2,Q10,0)+IF(K2=3,R10,0)+IF(K2=4,S10,0)+IF(K2=5,T10,0)+IF(K2=6,U10,0)+IF(K2=7,V10,0)</f>
        <v>1069.2</v>
      </c>
      <c r="H10" s="95">
        <v>0.77083333333333337</v>
      </c>
      <c r="I10" s="96">
        <v>0.8175</v>
      </c>
      <c r="J10" s="95">
        <f t="shared" si="3"/>
        <v>4.6666666666666634E-2</v>
      </c>
      <c r="K10" s="97">
        <f t="shared" si="4"/>
        <v>4032</v>
      </c>
      <c r="L10" s="98">
        <f>IF(G10=0,"vælg vindbane",IF(I10=0,13500,K10+($K$4*$K$3-G10*$K$3))/24/60/60)</f>
        <v>4.7175925925925927E-2</v>
      </c>
      <c r="M10" s="65">
        <f t="shared" si="0"/>
        <v>5</v>
      </c>
      <c r="N10" s="66">
        <f t="shared" si="1"/>
        <v>8</v>
      </c>
      <c r="O10" s="4" t="str">
        <f t="shared" si="2"/>
        <v>Ingeborg</v>
      </c>
      <c r="P10" s="2">
        <v>830.4</v>
      </c>
      <c r="Q10" s="2">
        <v>663.8</v>
      </c>
      <c r="R10" s="2">
        <v>589.79999999999995</v>
      </c>
      <c r="S10" s="2">
        <v>1069.2</v>
      </c>
      <c r="T10" s="2">
        <v>819.4</v>
      </c>
      <c r="U10" s="2">
        <v>712.6</v>
      </c>
      <c r="V10" s="2">
        <v>670.4</v>
      </c>
      <c r="W10" s="33"/>
      <c r="X10" s="3"/>
      <c r="Y10" s="3"/>
      <c r="Z10" s="3"/>
      <c r="AA10" s="10"/>
      <c r="AB10" s="3"/>
    </row>
    <row r="11" spans="1:16383" s="3" customFormat="1" x14ac:dyDescent="0.2">
      <c r="A11" s="68">
        <v>1</v>
      </c>
      <c r="B11" s="50">
        <v>226</v>
      </c>
      <c r="C11" s="8" t="s">
        <v>36</v>
      </c>
      <c r="D11" s="8" t="s">
        <v>39</v>
      </c>
      <c r="E11" s="8" t="s">
        <v>38</v>
      </c>
      <c r="F11" s="8" t="s">
        <v>21</v>
      </c>
      <c r="G11" s="56">
        <f>IF(K2=1,P11,0)+IF(K2=2,Q11,0)+IF(K2=3,R11,0)+IF(K2=4,S11,0)+IF(K2=5,T11,0)+IF(K2=6,U11,0)+IF(K2=7,V11,0)</f>
        <v>1069.2</v>
      </c>
      <c r="H11" s="45">
        <v>0.77083333333333337</v>
      </c>
      <c r="I11" s="72">
        <v>0</v>
      </c>
      <c r="J11" s="45">
        <f>IF(I11&gt;0,I11-H11,0)</f>
        <v>0</v>
      </c>
      <c r="K11" s="48">
        <f>(HOUR(J11)*3600)+(MINUTE(J11)*60)+SECOND(J11)</f>
        <v>0</v>
      </c>
      <c r="L11" s="73">
        <f>IF(G11=0,"vælg vindbane",IF(I11=0,13500,K11+($K$4*$K$3-G11*$K$3))/24/60/60)</f>
        <v>0.15625</v>
      </c>
      <c r="M11" s="65" t="str">
        <f t="shared" si="0"/>
        <v>DNS</v>
      </c>
      <c r="N11" s="66" t="str">
        <f t="shared" si="1"/>
        <v>DNS</v>
      </c>
      <c r="O11" s="74" t="str">
        <f>D11</f>
        <v>Dagmar</v>
      </c>
      <c r="P11" s="2">
        <v>830.4</v>
      </c>
      <c r="Q11" s="2">
        <v>673.6</v>
      </c>
      <c r="R11" s="2">
        <v>589.79999999999995</v>
      </c>
      <c r="S11" s="2">
        <v>1069.2</v>
      </c>
      <c r="T11" s="2">
        <v>819.4</v>
      </c>
      <c r="U11" s="2">
        <v>712.6</v>
      </c>
      <c r="V11" s="2">
        <v>670.4</v>
      </c>
      <c r="W11" s="33"/>
      <c r="AA11" s="10"/>
    </row>
    <row r="12" spans="1:16383" x14ac:dyDescent="0.2">
      <c r="A12" s="91">
        <v>1</v>
      </c>
      <c r="B12" s="92">
        <v>281</v>
      </c>
      <c r="C12" s="93" t="s">
        <v>36</v>
      </c>
      <c r="D12" s="93" t="s">
        <v>59</v>
      </c>
      <c r="E12" s="93" t="s">
        <v>38</v>
      </c>
      <c r="F12" s="93" t="s">
        <v>21</v>
      </c>
      <c r="G12" s="94">
        <f>IF(K2=1,P12,0)+IF(K2=2,Q12,0)+IF(K2=3,R12,0)+IF(K2=4,S12,0)+IF(K2=5,T12,0)+IF(K2=6,U12,0)+IF(K2=7,V12,0)</f>
        <v>1069.2</v>
      </c>
      <c r="H12" s="95">
        <v>0.77083333333333337</v>
      </c>
      <c r="I12" s="96">
        <v>0.81958333333333344</v>
      </c>
      <c r="J12" s="95">
        <f t="shared" si="3"/>
        <v>4.8750000000000071E-2</v>
      </c>
      <c r="K12" s="97">
        <f t="shared" si="4"/>
        <v>4212</v>
      </c>
      <c r="L12" s="98">
        <f t="shared" ref="L12:L22" si="5">IF(G12=0,"vælg vindbane",IF(I12=0,13500,K12+($K$4*$K$3-G12*$K$3))/24/60/60)</f>
        <v>4.925925925925926E-2</v>
      </c>
      <c r="M12" s="65">
        <f t="shared" si="0"/>
        <v>7</v>
      </c>
      <c r="N12" s="66">
        <f t="shared" si="1"/>
        <v>10</v>
      </c>
      <c r="O12" s="4" t="str">
        <f t="shared" si="2"/>
        <v>Xeppo</v>
      </c>
      <c r="P12" s="2">
        <v>830.4</v>
      </c>
      <c r="Q12" s="2">
        <v>663.8</v>
      </c>
      <c r="R12" s="2">
        <v>589.79999999999995</v>
      </c>
      <c r="S12" s="2">
        <v>1069.2</v>
      </c>
      <c r="T12" s="2">
        <v>819.4</v>
      </c>
      <c r="U12" s="2">
        <v>712.6</v>
      </c>
      <c r="V12" s="2">
        <v>670.4</v>
      </c>
      <c r="W12" s="33"/>
      <c r="X12" s="3"/>
      <c r="Y12" s="3"/>
      <c r="Z12" s="3"/>
      <c r="AA12" s="10"/>
      <c r="AB12" s="3"/>
    </row>
    <row r="13" spans="1:16383" s="3" customFormat="1" x14ac:dyDescent="0.2">
      <c r="A13" s="68">
        <v>1</v>
      </c>
      <c r="B13" s="50">
        <v>301</v>
      </c>
      <c r="C13" s="8" t="s">
        <v>36</v>
      </c>
      <c r="D13" s="8" t="s">
        <v>70</v>
      </c>
      <c r="E13" s="8" t="s">
        <v>38</v>
      </c>
      <c r="F13" s="8" t="s">
        <v>21</v>
      </c>
      <c r="G13" s="56">
        <f>IF(K2=1,P13,0)+IF(K2=2,Q13,0)+IF(K2=3,R13,0)+IF(K2=4,S13,0)+IF(K2=5,T13,0)+IF(K2=6,U13,0)+IF(K2=7,V13,0)</f>
        <v>1069.2</v>
      </c>
      <c r="H13" s="45">
        <v>0.77083333333333337</v>
      </c>
      <c r="I13" s="72"/>
      <c r="J13" s="45">
        <f t="shared" si="3"/>
        <v>0</v>
      </c>
      <c r="K13" s="48">
        <f t="shared" si="4"/>
        <v>0</v>
      </c>
      <c r="L13" s="73">
        <f t="shared" si="5"/>
        <v>0.15625</v>
      </c>
      <c r="M13" s="65" t="str">
        <f t="shared" si="0"/>
        <v>DNS</v>
      </c>
      <c r="N13" s="66" t="str">
        <f t="shared" si="1"/>
        <v>DNS</v>
      </c>
      <c r="O13" s="74" t="str">
        <f t="shared" si="2"/>
        <v>Snehvide</v>
      </c>
      <c r="P13" s="2">
        <v>830.4</v>
      </c>
      <c r="Q13" s="2">
        <v>663.8</v>
      </c>
      <c r="R13" s="2">
        <v>589.79999999999995</v>
      </c>
      <c r="S13" s="2">
        <v>1069.2</v>
      </c>
      <c r="T13" s="2">
        <v>819.4</v>
      </c>
      <c r="U13" s="2">
        <v>712.6</v>
      </c>
      <c r="V13" s="2">
        <v>670.4</v>
      </c>
      <c r="W13" s="33"/>
      <c r="AA13" s="10"/>
    </row>
    <row r="14" spans="1:16383" x14ac:dyDescent="0.2">
      <c r="A14" s="91">
        <v>1</v>
      </c>
      <c r="B14" s="92">
        <v>436</v>
      </c>
      <c r="C14" s="93" t="s">
        <v>7</v>
      </c>
      <c r="D14" s="93" t="s">
        <v>8</v>
      </c>
      <c r="E14" s="93" t="s">
        <v>9</v>
      </c>
      <c r="F14" s="93" t="s">
        <v>20</v>
      </c>
      <c r="G14" s="94">
        <f>IF(K2=1,P14,0)+IF(K2=2,Q14,0)+IF(K2=3,R14,0)+IF(K2=4,S14,0)+IF(K2=5,T14,0)+IF(K2=6,U14,0)+IF(K2=7,V14,0)</f>
        <v>1062.5999999999999</v>
      </c>
      <c r="H14" s="95">
        <v>0.77083333333333337</v>
      </c>
      <c r="I14" s="96">
        <v>0.81466435185185182</v>
      </c>
      <c r="J14" s="95">
        <f t="shared" si="3"/>
        <v>4.383101851851845E-2</v>
      </c>
      <c r="K14" s="97">
        <f t="shared" si="4"/>
        <v>3787</v>
      </c>
      <c r="L14" s="98">
        <f t="shared" si="5"/>
        <v>4.4645833333333343E-2</v>
      </c>
      <c r="M14" s="65">
        <f t="shared" si="0"/>
        <v>4</v>
      </c>
      <c r="N14" s="66">
        <f t="shared" si="1"/>
        <v>6</v>
      </c>
      <c r="O14" s="4" t="str">
        <f t="shared" si="2"/>
        <v>Isabel 2</v>
      </c>
      <c r="P14" s="2">
        <v>821.8</v>
      </c>
      <c r="Q14" s="2">
        <v>654.79999999999995</v>
      </c>
      <c r="R14" s="2">
        <v>584.6</v>
      </c>
      <c r="S14" s="2">
        <v>1062.5999999999999</v>
      </c>
      <c r="T14" s="2">
        <v>808</v>
      </c>
      <c r="U14" s="2">
        <v>696.6</v>
      </c>
      <c r="V14" s="2">
        <v>662.4</v>
      </c>
      <c r="W14" s="33"/>
      <c r="X14" s="3"/>
      <c r="Y14" s="3"/>
      <c r="Z14" s="3"/>
      <c r="AA14" s="10"/>
      <c r="AB14" s="3"/>
    </row>
    <row r="15" spans="1:16383" ht="13.5" customHeight="1" x14ac:dyDescent="0.2">
      <c r="A15" s="68">
        <v>1</v>
      </c>
      <c r="B15" s="50"/>
      <c r="C15" s="8" t="s">
        <v>35</v>
      </c>
      <c r="D15" s="8" t="s">
        <v>76</v>
      </c>
      <c r="E15" s="8" t="s">
        <v>77</v>
      </c>
      <c r="F15" s="8" t="s">
        <v>21</v>
      </c>
      <c r="G15" s="56">
        <f>IF(K2=1,P15,0)+IF(K2=2,Q15,0)+IF(K2=3,R15,0)+IF(K2=4,S15,0)+IF(K2=5,T15,0)+IF(K2=6,U15,0)+IF(K2=7,V15,0)</f>
        <v>1030</v>
      </c>
      <c r="H15" s="45">
        <v>0.77083333333333337</v>
      </c>
      <c r="I15" s="72">
        <v>0</v>
      </c>
      <c r="J15" s="45">
        <f t="shared" si="3"/>
        <v>0</v>
      </c>
      <c r="K15" s="48">
        <f t="shared" si="4"/>
        <v>0</v>
      </c>
      <c r="L15" s="73">
        <f t="shared" si="5"/>
        <v>0.15625</v>
      </c>
      <c r="M15" s="65" t="str">
        <f t="shared" si="0"/>
        <v>DNS</v>
      </c>
      <c r="N15" s="66" t="str">
        <f t="shared" si="1"/>
        <v>DNS</v>
      </c>
      <c r="O15" s="4" t="str">
        <f t="shared" si="2"/>
        <v>Kom Saa</v>
      </c>
      <c r="P15" s="2">
        <v>797.4</v>
      </c>
      <c r="Q15" s="2">
        <v>652.4</v>
      </c>
      <c r="R15" s="2">
        <v>586.79999999999995</v>
      </c>
      <c r="S15" s="2">
        <v>1030</v>
      </c>
      <c r="T15" s="2">
        <v>802.4</v>
      </c>
      <c r="U15" s="2">
        <v>703.2</v>
      </c>
      <c r="V15" s="2">
        <v>657.8</v>
      </c>
      <c r="W15" s="33"/>
      <c r="X15" s="3"/>
      <c r="Y15" s="3"/>
      <c r="Z15" s="3"/>
      <c r="AA15" s="10"/>
      <c r="AB15" s="3"/>
    </row>
    <row r="16" spans="1:16383" s="3" customFormat="1" x14ac:dyDescent="0.2">
      <c r="A16" s="91">
        <v>1</v>
      </c>
      <c r="B16" s="92">
        <v>188</v>
      </c>
      <c r="C16" s="93" t="s">
        <v>35</v>
      </c>
      <c r="D16" s="93" t="s">
        <v>43</v>
      </c>
      <c r="E16" s="93" t="s">
        <v>56</v>
      </c>
      <c r="F16" s="93" t="s">
        <v>20</v>
      </c>
      <c r="G16" s="94">
        <f>IF(K2=1,P16,0)+IF(K2=2,Q16,0)+IF(K2=3,R16,0)+IF(K2=4,S16,0)+IF(K2=5,T16,0)+IF(K2=6,U16,0)+IF(K2=7,V16,0)</f>
        <v>1030</v>
      </c>
      <c r="H16" s="95">
        <v>0.77083333333333337</v>
      </c>
      <c r="I16" s="96"/>
      <c r="J16" s="95">
        <f t="shared" si="3"/>
        <v>0</v>
      </c>
      <c r="K16" s="97">
        <f t="shared" si="4"/>
        <v>0</v>
      </c>
      <c r="L16" s="98">
        <f t="shared" si="5"/>
        <v>0.15625</v>
      </c>
      <c r="M16" s="65" t="str">
        <f t="shared" si="0"/>
        <v>DNS</v>
      </c>
      <c r="N16" s="66" t="str">
        <f t="shared" si="1"/>
        <v>DNS</v>
      </c>
      <c r="O16" s="74" t="str">
        <f t="shared" si="2"/>
        <v>Rip</v>
      </c>
      <c r="P16" s="2">
        <v>797.4</v>
      </c>
      <c r="Q16" s="2">
        <v>652.4</v>
      </c>
      <c r="R16" s="2">
        <v>586.79999999999995</v>
      </c>
      <c r="S16" s="2">
        <v>1030</v>
      </c>
      <c r="T16" s="2">
        <v>802.4</v>
      </c>
      <c r="U16" s="2">
        <v>703.2</v>
      </c>
      <c r="V16" s="2">
        <v>657.8</v>
      </c>
      <c r="W16" s="33"/>
      <c r="AA16" s="10"/>
    </row>
    <row r="17" spans="1:16383" x14ac:dyDescent="0.2">
      <c r="A17" s="68">
        <v>1</v>
      </c>
      <c r="B17" s="50">
        <v>220</v>
      </c>
      <c r="C17" s="8" t="s">
        <v>35</v>
      </c>
      <c r="D17" s="8" t="s">
        <v>44</v>
      </c>
      <c r="E17" s="8" t="s">
        <v>42</v>
      </c>
      <c r="F17" s="8" t="s">
        <v>20</v>
      </c>
      <c r="G17" s="56">
        <f>IF(K2=1,P17,0)+IF(K2=2,Q17,0)+IF(K2=3,R17,0)+IF(K2=4,S17,0)+IF(K2=5,T17,0)+IF(K2=6,U17,0)+IF(K2=7,V17,0)</f>
        <v>1030</v>
      </c>
      <c r="H17" s="45">
        <v>0.77083333333333337</v>
      </c>
      <c r="I17" s="72">
        <v>0.81018518518518512</v>
      </c>
      <c r="J17" s="45">
        <f t="shared" si="3"/>
        <v>3.9351851851851749E-2</v>
      </c>
      <c r="K17" s="48">
        <f t="shared" si="4"/>
        <v>3400</v>
      </c>
      <c r="L17" s="73">
        <f t="shared" si="5"/>
        <v>4.1675925925925929E-2</v>
      </c>
      <c r="M17" s="65">
        <f t="shared" si="0"/>
        <v>2</v>
      </c>
      <c r="N17" s="66">
        <f t="shared" si="1"/>
        <v>2</v>
      </c>
      <c r="O17" s="4" t="str">
        <f t="shared" si="2"/>
        <v>Rap</v>
      </c>
      <c r="P17" s="2">
        <v>797.4</v>
      </c>
      <c r="Q17" s="2">
        <v>652.4</v>
      </c>
      <c r="R17" s="2">
        <v>586.79999999999995</v>
      </c>
      <c r="S17" s="2">
        <v>1030</v>
      </c>
      <c r="T17" s="2">
        <v>802.4</v>
      </c>
      <c r="U17" s="2">
        <v>703.2</v>
      </c>
      <c r="V17" s="2">
        <v>657.8</v>
      </c>
      <c r="W17" s="33"/>
      <c r="X17" s="3"/>
      <c r="Y17" s="3"/>
      <c r="Z17" s="3"/>
      <c r="AA17" s="10"/>
      <c r="AB17" s="3"/>
    </row>
    <row r="18" spans="1:16383" s="3" customFormat="1" x14ac:dyDescent="0.2">
      <c r="A18" s="91">
        <v>1</v>
      </c>
      <c r="B18" s="92">
        <v>272</v>
      </c>
      <c r="C18" s="93" t="s">
        <v>35</v>
      </c>
      <c r="D18" s="93" t="s">
        <v>45</v>
      </c>
      <c r="E18" s="93" t="s">
        <v>55</v>
      </c>
      <c r="F18" s="93" t="s">
        <v>20</v>
      </c>
      <c r="G18" s="94">
        <f>IF(K2=1,P18,0)+IF(K2=2,Q18,0)+IF(K2=3,R18,0)+IF(K2=4,S18,0)+IF(K2=5,T18,0)+IF(K2=6,U18,0)+IF(K2=7,V18,0)</f>
        <v>1030</v>
      </c>
      <c r="H18" s="95">
        <v>0.77083333333333337</v>
      </c>
      <c r="I18" s="96">
        <v>0.81053240740740751</v>
      </c>
      <c r="J18" s="95">
        <f t="shared" si="3"/>
        <v>3.9699074074074137E-2</v>
      </c>
      <c r="K18" s="97">
        <f t="shared" si="4"/>
        <v>3430</v>
      </c>
      <c r="L18" s="98">
        <f t="shared" si="5"/>
        <v>4.2023148148148143E-2</v>
      </c>
      <c r="M18" s="65">
        <f t="shared" si="0"/>
        <v>3</v>
      </c>
      <c r="N18" s="66">
        <f t="shared" si="1"/>
        <v>3</v>
      </c>
      <c r="O18" s="74" t="str">
        <f t="shared" si="2"/>
        <v>Rup</v>
      </c>
      <c r="P18" s="2">
        <v>797.4</v>
      </c>
      <c r="Q18" s="2">
        <v>652.4</v>
      </c>
      <c r="R18" s="2">
        <v>586.79999999999995</v>
      </c>
      <c r="S18" s="2">
        <v>1030</v>
      </c>
      <c r="T18" s="2">
        <v>802.4</v>
      </c>
      <c r="U18" s="2">
        <v>703.2</v>
      </c>
      <c r="V18" s="2">
        <v>657.8</v>
      </c>
      <c r="W18" s="33"/>
      <c r="AA18" s="10"/>
    </row>
    <row r="19" spans="1:16383" x14ac:dyDescent="0.2">
      <c r="A19" s="68">
        <v>1</v>
      </c>
      <c r="B19" s="50">
        <v>24</v>
      </c>
      <c r="C19" s="8" t="s">
        <v>32</v>
      </c>
      <c r="D19" s="8" t="s">
        <v>33</v>
      </c>
      <c r="E19" s="8" t="s">
        <v>34</v>
      </c>
      <c r="F19" s="8" t="s">
        <v>21</v>
      </c>
      <c r="G19" s="56">
        <f>IF(K2=1,P19,0)+IF(K2=2,Q19,0)+IF(K2=3,R19,0)+IF(K2=4,S19,0)+IF(K2=5,T19,0)+IF(K2=6,U19,0)+IF(K2=7,V19,0)</f>
        <v>978.8</v>
      </c>
      <c r="H19" s="45">
        <v>0.77083333333333337</v>
      </c>
      <c r="I19" s="72">
        <v>0.81457175925925929</v>
      </c>
      <c r="J19" s="45">
        <f t="shared" si="3"/>
        <v>4.3738425925925917E-2</v>
      </c>
      <c r="K19" s="48">
        <f t="shared" si="4"/>
        <v>3779</v>
      </c>
      <c r="L19" s="73">
        <f t="shared" si="5"/>
        <v>4.8432870370370376E-2</v>
      </c>
      <c r="M19" s="65">
        <f t="shared" si="0"/>
        <v>6</v>
      </c>
      <c r="N19" s="66">
        <f t="shared" si="1"/>
        <v>9</v>
      </c>
      <c r="O19" s="4" t="str">
        <f t="shared" si="2"/>
        <v>Fox Lady</v>
      </c>
      <c r="P19" s="2">
        <v>771</v>
      </c>
      <c r="Q19" s="2">
        <v>641.79999999999995</v>
      </c>
      <c r="R19" s="2">
        <v>581.20000000000005</v>
      </c>
      <c r="S19" s="2">
        <v>978.8</v>
      </c>
      <c r="T19" s="2">
        <v>778.4</v>
      </c>
      <c r="U19" s="2">
        <v>689</v>
      </c>
      <c r="V19" s="2">
        <v>646</v>
      </c>
      <c r="W19" s="33"/>
      <c r="X19" s="8"/>
      <c r="Y19" s="8"/>
      <c r="Z19" s="8"/>
      <c r="AA19" s="14"/>
      <c r="AB19" s="8"/>
    </row>
    <row r="20" spans="1:16383" s="3" customFormat="1" x14ac:dyDescent="0.2">
      <c r="A20" s="91">
        <v>1</v>
      </c>
      <c r="B20" s="92">
        <v>37</v>
      </c>
      <c r="C20" s="99" t="s">
        <v>71</v>
      </c>
      <c r="D20" s="93" t="s">
        <v>75</v>
      </c>
      <c r="E20" s="93" t="s">
        <v>74</v>
      </c>
      <c r="F20" s="93" t="s">
        <v>21</v>
      </c>
      <c r="G20" s="94">
        <f>IF(K2=1,P20,0)+IF(K2=2,Q20,0)+IF(K2=3,R20,0)+IF(K2=4,S20,0)+IF(K2=5,T20,0)+IF(K2=6,U20,0)+IF(K24=7,V20,0)</f>
        <v>1040.5999999999999</v>
      </c>
      <c r="H20" s="95">
        <v>0.77083333333333337</v>
      </c>
      <c r="I20" s="100">
        <v>0</v>
      </c>
      <c r="J20" s="95">
        <f t="shared" si="3"/>
        <v>0</v>
      </c>
      <c r="K20" s="97">
        <f t="shared" si="4"/>
        <v>0</v>
      </c>
      <c r="L20" s="98">
        <f t="shared" si="5"/>
        <v>0.15625</v>
      </c>
      <c r="M20" s="69" t="str">
        <f t="shared" si="0"/>
        <v>DNS</v>
      </c>
      <c r="N20" s="70" t="str">
        <f t="shared" si="1"/>
        <v>DNS</v>
      </c>
      <c r="O20" s="82" t="str">
        <f t="shared" si="2"/>
        <v>Momentum</v>
      </c>
      <c r="P20" s="71">
        <v>799.6</v>
      </c>
      <c r="Q20" s="71">
        <v>636</v>
      </c>
      <c r="R20" s="71">
        <v>564.6</v>
      </c>
      <c r="S20" s="71">
        <v>1040.5999999999999</v>
      </c>
      <c r="T20" s="71">
        <v>790.4</v>
      </c>
      <c r="U20" s="71">
        <v>683.4</v>
      </c>
      <c r="V20" s="71">
        <v>642.79999999999995</v>
      </c>
      <c r="W20" s="33"/>
      <c r="X20" s="8"/>
      <c r="Y20" s="8"/>
      <c r="Z20" s="8"/>
      <c r="AA20" s="14"/>
      <c r="AB20" s="8"/>
    </row>
    <row r="21" spans="1:16383" s="15" customFormat="1" x14ac:dyDescent="0.2">
      <c r="A21" s="8">
        <v>1</v>
      </c>
      <c r="B21" s="50">
        <v>332</v>
      </c>
      <c r="C21" s="8" t="s">
        <v>40</v>
      </c>
      <c r="D21" s="8" t="s">
        <v>41</v>
      </c>
      <c r="E21" s="8" t="s">
        <v>42</v>
      </c>
      <c r="F21" s="8" t="s">
        <v>21</v>
      </c>
      <c r="G21" s="56">
        <f>IF(K2=1,P21,0)+IF(K2=2,Q21,0)+IF(K2=3,R21,0)+IF(K2=4,S21,0)+IF(K2=5,T21,0)+IF(K2=6,U21,0)+IF(K2=7,V21,0)</f>
        <v>1069.2</v>
      </c>
      <c r="H21" s="89">
        <v>0.77777777777777779</v>
      </c>
      <c r="I21" s="72">
        <v>0</v>
      </c>
      <c r="J21" s="90">
        <f>IF(I21&gt;0,I21-H21,0)</f>
        <v>0</v>
      </c>
      <c r="K21" s="48">
        <f>(HOUR(J21)*3600)+(MINUTE(J21)*60)+SECOND(J21)</f>
        <v>0</v>
      </c>
      <c r="L21" s="73">
        <f>IF(G21=0,"vælg vindbane",IF(I21=0,13500,K21+($K$4*$K$3-G21*$K$3))/24/60/60)</f>
        <v>0.15625</v>
      </c>
      <c r="M21" s="65" t="str">
        <f t="shared" si="0"/>
        <v>DNS</v>
      </c>
      <c r="N21" s="66" t="str">
        <f t="shared" si="1"/>
        <v>DNS</v>
      </c>
      <c r="O21" s="4" t="str">
        <f>D21</f>
        <v>Citus</v>
      </c>
      <c r="P21" s="6">
        <v>819.8</v>
      </c>
      <c r="Q21" s="6">
        <v>635.79999999999995</v>
      </c>
      <c r="R21" s="6">
        <v>557</v>
      </c>
      <c r="S21" s="6">
        <v>1069.2</v>
      </c>
      <c r="T21" s="6">
        <v>788.6</v>
      </c>
      <c r="U21" s="6">
        <v>668</v>
      </c>
      <c r="V21" s="6">
        <v>643.6</v>
      </c>
      <c r="W21" s="50" t="s">
        <v>64</v>
      </c>
      <c r="X21" s="8"/>
      <c r="Y21" s="8"/>
      <c r="Z21" s="8"/>
      <c r="AA21" s="14"/>
      <c r="AB21" s="8"/>
    </row>
    <row r="22" spans="1:16383" x14ac:dyDescent="0.2">
      <c r="A22" s="101">
        <v>1</v>
      </c>
      <c r="B22" s="102">
        <v>225</v>
      </c>
      <c r="C22" s="103" t="s">
        <v>47</v>
      </c>
      <c r="D22" s="103" t="s">
        <v>60</v>
      </c>
      <c r="E22" s="103" t="s">
        <v>48</v>
      </c>
      <c r="F22" s="103" t="s">
        <v>20</v>
      </c>
      <c r="G22" s="104">
        <f>IF(K2=1,P22,0)+IF(K2=2,Q22,0)+IF(K2=3,R22,0)+IF(K2=4,S22,0)+IF(K2=5,T22,0)+IF(K2=6,U22,0)+IF(K2=7,V22,0)</f>
        <v>1010</v>
      </c>
      <c r="H22" s="105">
        <v>0.77083333333333337</v>
      </c>
      <c r="I22" s="106">
        <v>0.80734953703703705</v>
      </c>
      <c r="J22" s="105">
        <f t="shared" si="3"/>
        <v>3.6516203703703676E-2</v>
      </c>
      <c r="K22" s="107">
        <f t="shared" si="4"/>
        <v>3155</v>
      </c>
      <c r="L22" s="108">
        <f t="shared" si="5"/>
        <v>3.9766203703703699E-2</v>
      </c>
      <c r="M22" s="54">
        <f t="shared" si="0"/>
        <v>1</v>
      </c>
      <c r="N22" s="35">
        <f t="shared" si="1"/>
        <v>1</v>
      </c>
      <c r="O22" s="28" t="str">
        <f t="shared" si="2"/>
        <v>X-Mamse</v>
      </c>
      <c r="P22" s="17">
        <v>778</v>
      </c>
      <c r="Q22" s="17">
        <v>624.20000000000005</v>
      </c>
      <c r="R22" s="17">
        <v>553</v>
      </c>
      <c r="S22" s="17">
        <v>1010</v>
      </c>
      <c r="T22" s="17">
        <v>778.2</v>
      </c>
      <c r="U22" s="17">
        <v>677.2</v>
      </c>
      <c r="V22" s="17">
        <v>629.4</v>
      </c>
      <c r="W22" s="50"/>
      <c r="X22" s="8"/>
      <c r="Y22" s="8"/>
      <c r="Z22" s="8"/>
      <c r="AA22" s="14"/>
      <c r="AB22" s="8"/>
    </row>
    <row r="23" spans="1:16383" x14ac:dyDescent="0.2">
      <c r="A23" s="8"/>
      <c r="B23" s="50"/>
      <c r="C23" s="8"/>
      <c r="D23" s="8"/>
      <c r="E23" s="8"/>
      <c r="F23" s="8"/>
      <c r="G23" s="56"/>
      <c r="H23" s="45"/>
      <c r="I23" s="39"/>
      <c r="J23" s="45"/>
      <c r="K23" s="48"/>
      <c r="L23" s="51"/>
      <c r="M23" s="53"/>
      <c r="N23" s="36"/>
      <c r="O23" s="8"/>
      <c r="P23" s="9"/>
      <c r="Q23" s="9"/>
      <c r="R23" s="9"/>
      <c r="S23" s="9"/>
      <c r="T23" s="9"/>
      <c r="U23" s="9"/>
      <c r="V23" s="9"/>
      <c r="W23" s="50"/>
      <c r="X23" s="8"/>
      <c r="Y23" s="8"/>
      <c r="Z23" s="8"/>
      <c r="AA23" s="14"/>
      <c r="AB23" s="8"/>
    </row>
    <row r="24" spans="1:16383" ht="8.25" customHeight="1" x14ac:dyDescent="0.2">
      <c r="A24" s="8"/>
      <c r="B24" s="50"/>
      <c r="C24" s="8"/>
      <c r="D24" s="8"/>
      <c r="E24" s="8"/>
      <c r="F24" s="8"/>
      <c r="G24" s="56"/>
      <c r="H24" s="45"/>
      <c r="I24" s="39"/>
      <c r="J24" s="45"/>
      <c r="K24" s="48"/>
      <c r="L24" s="51"/>
      <c r="M24" s="53"/>
      <c r="N24" s="36"/>
      <c r="O24" s="8"/>
      <c r="P24" s="9"/>
      <c r="Q24" s="9"/>
      <c r="R24" s="9"/>
      <c r="S24" s="9"/>
      <c r="T24" s="9"/>
      <c r="U24" s="9"/>
      <c r="V24" s="9"/>
      <c r="W24" s="50"/>
      <c r="X24" s="8"/>
      <c r="Y24" s="8"/>
      <c r="Z24" s="8"/>
      <c r="AA24" s="14"/>
      <c r="AB24" s="8"/>
    </row>
    <row r="25" spans="1:16383" ht="15.75" customHeight="1" x14ac:dyDescent="0.2">
      <c r="A25" s="8"/>
      <c r="B25" s="50"/>
      <c r="C25" s="27" t="s">
        <v>58</v>
      </c>
      <c r="D25" s="8"/>
      <c r="E25" s="8"/>
      <c r="F25" s="8"/>
      <c r="G25" s="56"/>
      <c r="H25" s="45"/>
      <c r="I25" s="39"/>
      <c r="J25" s="45"/>
      <c r="K25" s="48"/>
      <c r="L25" s="51"/>
      <c r="M25" s="53"/>
      <c r="N25" s="36"/>
      <c r="O25" s="8"/>
      <c r="P25" s="9"/>
      <c r="Q25" s="9"/>
      <c r="R25" s="9"/>
      <c r="S25" s="9"/>
      <c r="T25" s="9"/>
      <c r="U25" s="9"/>
      <c r="V25" s="9"/>
      <c r="W25" s="50"/>
      <c r="X25" s="8"/>
      <c r="Y25" s="8"/>
      <c r="Z25" s="8"/>
      <c r="AA25" s="14"/>
      <c r="AB25" s="8"/>
    </row>
    <row r="26" spans="1:16383" s="5" customFormat="1" ht="15.75" customHeight="1" x14ac:dyDescent="0.2">
      <c r="A26" s="5" t="s">
        <v>1</v>
      </c>
      <c r="B26" s="40" t="s">
        <v>3</v>
      </c>
      <c r="C26" s="5" t="s">
        <v>18</v>
      </c>
      <c r="D26" s="5" t="s">
        <v>2</v>
      </c>
      <c r="E26" s="5" t="s">
        <v>4</v>
      </c>
      <c r="F26" s="5" t="s">
        <v>19</v>
      </c>
      <c r="G26" s="63" t="s">
        <v>0</v>
      </c>
      <c r="H26" s="40" t="s">
        <v>17</v>
      </c>
      <c r="I26" s="60" t="s">
        <v>16</v>
      </c>
      <c r="J26" s="63" t="s">
        <v>15</v>
      </c>
      <c r="K26" s="63" t="s">
        <v>14</v>
      </c>
      <c r="L26" s="63" t="s">
        <v>13</v>
      </c>
      <c r="M26" s="64"/>
      <c r="N26" s="37"/>
      <c r="O26" s="29"/>
      <c r="P26" s="7">
        <v>1</v>
      </c>
      <c r="Q26" s="7">
        <v>2</v>
      </c>
      <c r="R26" s="7">
        <v>3</v>
      </c>
      <c r="S26" s="7">
        <v>4</v>
      </c>
      <c r="T26" s="7">
        <v>5</v>
      </c>
      <c r="U26" s="7">
        <v>6</v>
      </c>
      <c r="V26" s="23" t="s">
        <v>6</v>
      </c>
      <c r="W26" s="67"/>
      <c r="X26" s="11"/>
      <c r="Y26" s="11"/>
      <c r="Z26" s="11"/>
      <c r="AA26" s="11"/>
      <c r="AB26" s="11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</row>
    <row r="27" spans="1:16383" s="12" customFormat="1" x14ac:dyDescent="0.2">
      <c r="A27" s="75">
        <v>2</v>
      </c>
      <c r="B27" s="26">
        <v>137</v>
      </c>
      <c r="C27" s="76" t="s">
        <v>49</v>
      </c>
      <c r="D27" s="76" t="s">
        <v>54</v>
      </c>
      <c r="E27" s="76" t="s">
        <v>50</v>
      </c>
      <c r="F27" s="76" t="s">
        <v>20</v>
      </c>
      <c r="G27" s="77">
        <f>IF(K2=1,P27,0)+IF(K2=2,Q27,0)+IF(K2=3,R27,0)+IF(K2=4,S27,0)+IF(K2=5,T27,0)+IF(K2=6,U27,0)+IF(K2=7,V27,0)</f>
        <v>884.6</v>
      </c>
      <c r="H27" s="78">
        <v>0.77430555555555547</v>
      </c>
      <c r="I27" s="72">
        <v>0</v>
      </c>
      <c r="J27" s="78">
        <f>IF(I27&gt;0,I27-H27,0)</f>
        <v>0</v>
      </c>
      <c r="K27" s="79">
        <f>(HOUR(J27)*3600)+(MINUTE(J27)*60)+SECOND(J27)</f>
        <v>0</v>
      </c>
      <c r="L27" s="80">
        <f>IF(G27=0,"vælg vindbane",IF(I27=0,13500,K27+($K$4*$K$3-G27*$K$3))/24/60/60)</f>
        <v>0.15625</v>
      </c>
      <c r="M27" s="65" t="str">
        <f>IF(I27=0,"DNS",IF($K$2=0,"vindbane",RANK(L27,$L$27:$L$31,1)))</f>
        <v>DNS</v>
      </c>
      <c r="N27" s="66" t="str">
        <f>IF(I27=0,"DNS",IF($K$2=0,"vindbane",RANK(L27,$L$7:$L$32,1)))</f>
        <v>DNS</v>
      </c>
      <c r="O27" s="4" t="str">
        <f>D27</f>
        <v>Off Line</v>
      </c>
      <c r="P27" s="6">
        <v>671.2</v>
      </c>
      <c r="Q27" s="6">
        <v>530.4</v>
      </c>
      <c r="R27" s="6">
        <v>465.8</v>
      </c>
      <c r="S27" s="6">
        <v>884.6</v>
      </c>
      <c r="T27" s="6">
        <v>667.4</v>
      </c>
      <c r="U27" s="6">
        <v>563.4</v>
      </c>
      <c r="V27" s="6">
        <v>535.4</v>
      </c>
      <c r="W27" s="50"/>
      <c r="X27" s="8"/>
      <c r="Y27" s="8"/>
      <c r="Z27" s="8"/>
      <c r="AA27" s="8"/>
      <c r="AB27" s="8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</row>
    <row r="28" spans="1:16383" s="8" customFormat="1" x14ac:dyDescent="0.2">
      <c r="A28" s="91">
        <v>2</v>
      </c>
      <c r="B28" s="92">
        <v>552</v>
      </c>
      <c r="C28" s="93" t="s">
        <v>62</v>
      </c>
      <c r="D28" s="93" t="s">
        <v>63</v>
      </c>
      <c r="E28" s="93" t="s">
        <v>61</v>
      </c>
      <c r="F28" s="93" t="s">
        <v>20</v>
      </c>
      <c r="G28" s="94">
        <f>IF(K2=1,P28,0)+IF(K2=2,Q28,0)+IF(K2=3,R28,0)+IF(K2=4,S28,0)+IF(K2=5,T28,0)+IF(K2=6,U28,0)+IF(K2=7,V28,0)</f>
        <v>984</v>
      </c>
      <c r="H28" s="95">
        <v>0.77430555555555547</v>
      </c>
      <c r="I28" s="96">
        <v>0.81449074074074079</v>
      </c>
      <c r="J28" s="95">
        <f>IF(I28&gt;0,I28-H28,0)</f>
        <v>4.0185185185185324E-2</v>
      </c>
      <c r="K28" s="97">
        <f>(HOUR(J28)*3600)+(MINUTE(J28)*60)+SECOND(J28)</f>
        <v>3472</v>
      </c>
      <c r="L28" s="98">
        <f>IF(G28=0,"vælg vindbane",IF(I28=0,13500,K28+($K$4*$K$3-G28*$K$3))/24/60/60)</f>
        <v>4.4638888888888895E-2</v>
      </c>
      <c r="M28" s="65">
        <f>IF(I28=0,"DNS",IF($K$2=0,"vindbane",RANK(L28,$L$27:$L$31,1)))</f>
        <v>2</v>
      </c>
      <c r="N28" s="66">
        <f>IF(I28=0,"DNS",IF($K$2=0,"vindbane",RANK(L28,$L$7:$L$32,1)))</f>
        <v>5</v>
      </c>
      <c r="O28" s="81" t="s">
        <v>63</v>
      </c>
      <c r="P28" s="17">
        <v>755.2</v>
      </c>
      <c r="Q28" s="17">
        <v>587.79999999999995</v>
      </c>
      <c r="R28" s="17">
        <v>516.4</v>
      </c>
      <c r="S28" s="17">
        <v>984</v>
      </c>
      <c r="T28" s="17">
        <v>733.4</v>
      </c>
      <c r="U28" s="17">
        <v>622.79999999999995</v>
      </c>
      <c r="V28" s="17">
        <v>595</v>
      </c>
      <c r="W28" s="50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  <c r="XFB28" s="3"/>
      <c r="XFC28" s="3"/>
    </row>
    <row r="29" spans="1:16383" s="15" customFormat="1" x14ac:dyDescent="0.2">
      <c r="A29" s="68">
        <v>2</v>
      </c>
      <c r="B29" s="50">
        <v>8</v>
      </c>
      <c r="C29" s="8" t="s">
        <v>10</v>
      </c>
      <c r="D29" s="8" t="s">
        <v>11</v>
      </c>
      <c r="E29" s="8" t="s">
        <v>12</v>
      </c>
      <c r="F29" s="8" t="s">
        <v>20</v>
      </c>
      <c r="G29" s="56">
        <f>IF(K2=1,P29,0)+IF(K2=2,Q29,0)+IF(K2=3,R29,0)+IF(K2=4,S29,0)+IF(K2=5,T29,0)+IF(K2=6,U29,0)+IF(K2=7,V29,0)</f>
        <v>929.4</v>
      </c>
      <c r="H29" s="45">
        <v>0.77430555555555547</v>
      </c>
      <c r="I29" s="72">
        <v>0.81349537037037034</v>
      </c>
      <c r="J29" s="45">
        <f>IF(I29&gt;0,I29-H29,0)</f>
        <v>3.9189814814814872E-2</v>
      </c>
      <c r="K29" s="48">
        <f>(HOUR(J29)*3600)+(MINUTE(J29)*60)+SECOND(J29)</f>
        <v>3386</v>
      </c>
      <c r="L29" s="73">
        <f>IF(G29=0,"vælg vindbane",IF(I29=0,13500,K29+($K$4*$K$3-G29*$K$3))/24/60/60)</f>
        <v>4.6171296296296301E-2</v>
      </c>
      <c r="M29" s="65">
        <f>IF(I29=0,"DNS",IF($K$2=0,"vindbane",RANK(L29,$L$27:$L$31,1)))</f>
        <v>3</v>
      </c>
      <c r="N29" s="66">
        <f>IF(I29=0,"DNS",IF($K$2=0,"vindbane",RANK(L29,$L$7:$L$32,1)))</f>
        <v>7</v>
      </c>
      <c r="O29" s="16" t="str">
        <f>D29</f>
        <v>Vita</v>
      </c>
      <c r="P29" s="17">
        <v>713.2</v>
      </c>
      <c r="Q29" s="17">
        <v>563.20000000000005</v>
      </c>
      <c r="R29" s="17">
        <v>496.6</v>
      </c>
      <c r="S29" s="17">
        <v>929.4</v>
      </c>
      <c r="T29" s="17">
        <v>703</v>
      </c>
      <c r="U29" s="17">
        <v>598.6</v>
      </c>
      <c r="V29" s="17">
        <v>569</v>
      </c>
      <c r="W29" s="50"/>
      <c r="X29" s="8"/>
      <c r="Y29" s="8"/>
      <c r="Z29" s="8"/>
      <c r="AA29" s="14"/>
      <c r="AB29" s="8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</row>
    <row r="30" spans="1:16383" s="15" customFormat="1" x14ac:dyDescent="0.2">
      <c r="A30" s="91">
        <v>2</v>
      </c>
      <c r="B30" s="92">
        <v>90</v>
      </c>
      <c r="C30" s="93" t="s">
        <v>80</v>
      </c>
      <c r="D30" s="93" t="s">
        <v>83</v>
      </c>
      <c r="E30" s="93" t="s">
        <v>81</v>
      </c>
      <c r="F30" s="93" t="s">
        <v>20</v>
      </c>
      <c r="G30" s="94">
        <f>IF(K2=1,P30,0)+IF(K2=2,Q30,0)+IF(K2=3,R30,0)+IF(K2=4,S30,0)+IF(K2=5,T30,0)+IF(K2=6,U30,0)+IF(K2=7,V30,0)</f>
        <v>979</v>
      </c>
      <c r="H30" s="95">
        <v>0.77430555555555547</v>
      </c>
      <c r="I30" s="96">
        <v>0.81261574074074072</v>
      </c>
      <c r="J30" s="95">
        <f>IF(I30&gt;0,I30-H30,0)</f>
        <v>3.8310185185185253E-2</v>
      </c>
      <c r="K30" s="97">
        <f>(HOUR(J30)*3600)+(MINUTE(J30)*60)+SECOND(J30)</f>
        <v>3310</v>
      </c>
      <c r="L30" s="98">
        <f>IF(G30=0,"vælg vindbane",IF(I30=0,13500,K30+($K$4*$K$3-G30*$K$3))/24/60/60)</f>
        <v>4.2995370370370371E-2</v>
      </c>
      <c r="M30" s="65">
        <f>IF(I30=0,"DNS",IF($K$2=0,"vindbane",RANK(L30,$L$27:$L$31,1)))</f>
        <v>1</v>
      </c>
      <c r="N30" s="66">
        <f>IF(I30=0,"DNS",IF($K$2=0,"vindbane",RANK(L30,$L$7:$L$32,1)))</f>
        <v>4</v>
      </c>
      <c r="O30" s="16" t="str">
        <f>D30</f>
        <v>Giraffen</v>
      </c>
      <c r="P30" s="17">
        <v>735.8</v>
      </c>
      <c r="Q30" s="17">
        <v>574.20000000000005</v>
      </c>
      <c r="R30" s="17">
        <v>507.4</v>
      </c>
      <c r="S30" s="17">
        <v>979</v>
      </c>
      <c r="T30" s="17">
        <v>728.8</v>
      </c>
      <c r="U30" s="17">
        <v>623.4</v>
      </c>
      <c r="V30" s="17">
        <v>581.79999999999995</v>
      </c>
      <c r="W30" s="50"/>
      <c r="X30" s="8"/>
      <c r="Y30" s="8"/>
      <c r="Z30" s="8"/>
      <c r="AA30" s="14"/>
      <c r="AB30" s="8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</row>
    <row r="31" spans="1:16383" s="13" customFormat="1" x14ac:dyDescent="0.2">
      <c r="A31" s="83">
        <v>2</v>
      </c>
      <c r="B31" s="84">
        <v>155</v>
      </c>
      <c r="C31" s="13" t="s">
        <v>53</v>
      </c>
      <c r="D31" s="13" t="s">
        <v>52</v>
      </c>
      <c r="E31" s="13" t="s">
        <v>51</v>
      </c>
      <c r="F31" s="13" t="s">
        <v>20</v>
      </c>
      <c r="G31" s="85">
        <f>IF(K2=1,P31,0)+IF(K2=2,Q31,0)+IF(K2=3,R31,0)+IF(K2=4,S31,0)+IF(K2=5,T31,0)+IF(K2=6,U31,0)+IF(K2=7,V31,0)</f>
        <v>938.2</v>
      </c>
      <c r="H31" s="86">
        <v>0.77430555555555547</v>
      </c>
      <c r="I31" s="72">
        <v>0</v>
      </c>
      <c r="J31" s="86">
        <f>IF(I31&gt;0,I31-H31,0)</f>
        <v>0</v>
      </c>
      <c r="K31" s="87">
        <f>(HOUR(J31)*3600)+(MINUTE(J31)*60)+SECOND(J31)</f>
        <v>0</v>
      </c>
      <c r="L31" s="88">
        <f>IF(G31=0,"vælg vindbane",IF(I31=0,13500,K31+($K$4*$K$3-G31*$K$3))/24/60/60)</f>
        <v>0.15625</v>
      </c>
      <c r="M31" s="65" t="str">
        <f>IF(I31=0,"DNS",IF($K$2=0,"vindbane",RANK(L31,$L$27:$L$31,1)))</f>
        <v>DNS</v>
      </c>
      <c r="N31" s="66" t="str">
        <f>IF(I31=0,"DNS",IF($K$2=0,"vindbane",RANK(L31,$L$7:$L$32,1)))</f>
        <v>DNS</v>
      </c>
      <c r="O31" s="74" t="s">
        <v>52</v>
      </c>
      <c r="P31" s="2">
        <v>728.8</v>
      </c>
      <c r="Q31" s="2">
        <v>601.79999999999995</v>
      </c>
      <c r="R31" s="2">
        <v>546</v>
      </c>
      <c r="S31" s="2">
        <v>938.2</v>
      </c>
      <c r="T31" s="2">
        <v>738.8</v>
      </c>
      <c r="U31" s="2">
        <v>651.20000000000005</v>
      </c>
      <c r="V31" s="2">
        <v>606.79999999999995</v>
      </c>
      <c r="W31" s="50"/>
      <c r="X31" s="8"/>
      <c r="Y31" s="8"/>
      <c r="Z31" s="8"/>
      <c r="AA31" s="8"/>
      <c r="AB31" s="8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  <c r="XFA31" s="3"/>
      <c r="XFB31" s="3"/>
      <c r="XFC31" s="3"/>
    </row>
    <row r="32" spans="1:16383" s="3" customFormat="1" x14ac:dyDescent="0.2">
      <c r="B32" s="33"/>
      <c r="G32" s="57"/>
      <c r="H32" s="46"/>
      <c r="I32" s="41"/>
      <c r="J32" s="46"/>
      <c r="K32" s="49"/>
      <c r="L32" s="52"/>
      <c r="M32" s="50"/>
      <c r="N32" s="50"/>
      <c r="O32" s="8"/>
      <c r="P32" s="9"/>
      <c r="Q32" s="9"/>
      <c r="R32" s="9"/>
      <c r="S32" s="9"/>
      <c r="T32" s="9"/>
      <c r="U32" s="9"/>
      <c r="V32" s="9"/>
      <c r="W32" s="50"/>
      <c r="X32" s="8"/>
      <c r="Y32" s="8"/>
      <c r="Z32" s="8"/>
      <c r="AA32" s="8"/>
      <c r="AB32" s="8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</row>
    <row r="33" spans="1:16373" s="3" customFormat="1" x14ac:dyDescent="0.2">
      <c r="B33" s="33"/>
      <c r="C33" s="50"/>
      <c r="D33" s="50"/>
      <c r="E33" s="8"/>
      <c r="F33" s="9"/>
      <c r="G33" s="9"/>
      <c r="H33" s="9"/>
      <c r="I33" s="9"/>
      <c r="J33" s="9"/>
      <c r="K33" s="9"/>
      <c r="L33" s="9"/>
      <c r="M33" s="33"/>
      <c r="N33" s="8"/>
      <c r="O33" s="8"/>
      <c r="P33" s="8"/>
      <c r="Q33" s="8"/>
      <c r="R33" s="8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</row>
    <row r="34" spans="1:16373" x14ac:dyDescent="0.2">
      <c r="A34" s="3"/>
      <c r="B34" s="33"/>
      <c r="C34" s="33"/>
      <c r="D34" s="33"/>
      <c r="E34" s="3"/>
      <c r="F34" s="3"/>
      <c r="G34" s="3"/>
      <c r="H34" s="3"/>
      <c r="I34" s="3"/>
      <c r="J34" s="3"/>
      <c r="K34" s="3"/>
      <c r="L34" s="3"/>
      <c r="M34" s="3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16373" x14ac:dyDescent="0.2">
      <c r="A35" s="3"/>
      <c r="B35" s="33"/>
      <c r="C35" s="33"/>
      <c r="D35" s="33"/>
      <c r="E35" s="3"/>
      <c r="F35" s="3"/>
      <c r="G35" s="3"/>
      <c r="H35" s="3"/>
      <c r="I35" s="3"/>
      <c r="J35" s="3"/>
      <c r="K35" s="3"/>
      <c r="L35" s="3"/>
      <c r="M35" s="3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16373" x14ac:dyDescent="0.2">
      <c r="A36" s="3"/>
      <c r="B36" s="33"/>
      <c r="C36" s="9"/>
      <c r="D36" s="34"/>
      <c r="E36" s="9"/>
      <c r="F36" s="9"/>
      <c r="G36" s="9"/>
      <c r="H36" s="8"/>
      <c r="I36" s="3"/>
      <c r="J36" s="3"/>
      <c r="K36" s="3"/>
      <c r="L36" s="3"/>
      <c r="M36" s="3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16373" s="1" customFormat="1" x14ac:dyDescent="0.2">
      <c r="A37" s="3"/>
      <c r="B37" s="33"/>
      <c r="C37" s="33"/>
      <c r="D37" s="33"/>
      <c r="E37" s="3"/>
      <c r="F37" s="3"/>
      <c r="G37" s="3"/>
      <c r="H37" s="3"/>
      <c r="I37" s="3"/>
      <c r="J37" s="3"/>
      <c r="K37" s="3"/>
      <c r="L37" s="3"/>
      <c r="M37" s="3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</row>
    <row r="38" spans="1:16373" x14ac:dyDescent="0.2">
      <c r="A38" s="3"/>
      <c r="B38" s="43"/>
      <c r="C38" s="33"/>
      <c r="D38" s="33"/>
      <c r="E38" s="3"/>
      <c r="F38" s="3"/>
      <c r="G38" s="3"/>
      <c r="H38" s="3"/>
      <c r="I38" s="3"/>
      <c r="J38" s="3"/>
      <c r="K38" s="3"/>
      <c r="L38" s="3"/>
      <c r="M38" s="3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16373" ht="15.75" customHeight="1" x14ac:dyDescent="0.2">
      <c r="A39" s="3"/>
      <c r="B39" s="33"/>
      <c r="C39" s="33"/>
      <c r="D39" s="33"/>
      <c r="E39" s="3"/>
      <c r="F39" s="3"/>
      <c r="G39" s="3"/>
      <c r="H39" s="3"/>
      <c r="I39" s="3"/>
      <c r="J39" s="3"/>
      <c r="K39" s="3"/>
      <c r="L39" s="3"/>
      <c r="M39" s="3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16373" x14ac:dyDescent="0.2">
      <c r="B40" s="33"/>
      <c r="C40" s="33"/>
      <c r="D40" s="33"/>
      <c r="E40" s="3"/>
      <c r="F40" s="3"/>
      <c r="G40" s="3"/>
      <c r="H40" s="3"/>
      <c r="I40" s="3"/>
      <c r="J40" s="3"/>
      <c r="K40" s="3"/>
      <c r="L40" s="3"/>
      <c r="M40" s="3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16373" x14ac:dyDescent="0.2">
      <c r="B41" s="33"/>
      <c r="C41" s="33"/>
      <c r="D41" s="33"/>
      <c r="E41" s="3"/>
      <c r="F41" s="3"/>
      <c r="G41" s="3"/>
      <c r="H41" s="3"/>
      <c r="I41" s="3"/>
      <c r="J41" s="3"/>
      <c r="K41" s="3"/>
      <c r="L41" s="3"/>
      <c r="M41" s="3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16373" x14ac:dyDescent="0.2">
      <c r="B42" s="33"/>
      <c r="C42" s="33"/>
      <c r="D42" s="33"/>
      <c r="E42" s="3"/>
      <c r="F42" s="3"/>
      <c r="G42" s="3"/>
      <c r="H42" s="3"/>
      <c r="I42" s="3"/>
      <c r="J42" s="3"/>
      <c r="K42" s="3"/>
      <c r="L42" s="3"/>
      <c r="M42" s="3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16373" x14ac:dyDescent="0.2">
      <c r="B43" s="33"/>
      <c r="C43" s="33"/>
      <c r="D43" s="33"/>
      <c r="E43" s="3"/>
      <c r="F43" s="3"/>
      <c r="G43" s="3"/>
      <c r="H43" s="3"/>
      <c r="I43" s="3"/>
      <c r="J43" s="3"/>
      <c r="K43" s="3"/>
      <c r="L43" s="3"/>
      <c r="M43" s="3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16373" x14ac:dyDescent="0.2">
      <c r="B44" s="33"/>
      <c r="C44" s="3"/>
      <c r="D44" s="3"/>
      <c r="E44" s="3"/>
      <c r="F44" s="3"/>
      <c r="G44" s="33"/>
      <c r="H44" s="33"/>
      <c r="I44" s="33"/>
      <c r="J44" s="33"/>
      <c r="K44" s="33"/>
      <c r="L44" s="33"/>
      <c r="M44" s="33"/>
      <c r="N44" s="33"/>
      <c r="O44" s="3"/>
      <c r="P44" s="3"/>
      <c r="Q44" s="3"/>
      <c r="R44" s="3"/>
      <c r="S44" s="3"/>
      <c r="T44" s="3"/>
      <c r="U44" s="3"/>
      <c r="V44" s="3"/>
      <c r="W44" s="3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16373" x14ac:dyDescent="0.2">
      <c r="B45" s="33"/>
      <c r="C45" s="3"/>
      <c r="D45" s="3"/>
      <c r="E45" s="3"/>
      <c r="F45" s="3"/>
      <c r="G45" s="33"/>
      <c r="H45" s="33"/>
      <c r="I45" s="33"/>
      <c r="J45" s="33"/>
      <c r="K45" s="33"/>
      <c r="L45" s="33"/>
      <c r="M45" s="33"/>
      <c r="N45" s="33"/>
      <c r="O45" s="3"/>
      <c r="P45" s="3"/>
      <c r="Q45" s="3"/>
      <c r="R45" s="3"/>
      <c r="S45" s="3"/>
      <c r="T45" s="3"/>
      <c r="U45" s="3"/>
      <c r="V45" s="3"/>
      <c r="W45" s="3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16373" x14ac:dyDescent="0.2">
      <c r="B46" s="33"/>
      <c r="C46" s="3"/>
      <c r="D46" s="3"/>
      <c r="E46" s="3"/>
      <c r="F46" s="3"/>
      <c r="G46" s="33"/>
      <c r="H46" s="33"/>
      <c r="I46" s="33"/>
      <c r="J46" s="33"/>
      <c r="K46" s="33"/>
      <c r="L46" s="33"/>
      <c r="M46" s="33"/>
      <c r="N46" s="33"/>
      <c r="O46" s="3"/>
      <c r="P46" s="3"/>
      <c r="Q46" s="3"/>
      <c r="R46" s="3"/>
      <c r="S46" s="3"/>
      <c r="T46" s="3"/>
      <c r="U46" s="3"/>
      <c r="V46" s="3"/>
      <c r="W46" s="3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16373" x14ac:dyDescent="0.2">
      <c r="B47" s="33"/>
      <c r="C47" s="3"/>
      <c r="D47" s="3"/>
      <c r="E47" s="3"/>
      <c r="F47" s="3"/>
      <c r="G47" s="33"/>
      <c r="H47" s="33"/>
      <c r="I47" s="33"/>
      <c r="J47" s="33"/>
      <c r="K47" s="33"/>
      <c r="L47" s="33"/>
      <c r="M47" s="33"/>
      <c r="N47" s="33"/>
      <c r="O47" s="3"/>
      <c r="P47" s="3"/>
      <c r="Q47" s="3"/>
      <c r="R47" s="3"/>
      <c r="S47" s="3"/>
      <c r="T47" s="3"/>
      <c r="U47" s="3"/>
      <c r="V47" s="3"/>
      <c r="W47" s="3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16373" x14ac:dyDescent="0.2">
      <c r="B48" s="33"/>
      <c r="C48" s="3"/>
      <c r="D48" s="3"/>
      <c r="E48" s="3"/>
      <c r="F48" s="3"/>
      <c r="G48" s="33"/>
      <c r="H48" s="33"/>
      <c r="I48" s="33"/>
      <c r="J48" s="33"/>
      <c r="K48" s="33"/>
      <c r="L48" s="33"/>
      <c r="M48" s="33"/>
      <c r="N48" s="33"/>
      <c r="O48" s="3"/>
      <c r="P48" s="3"/>
      <c r="Q48" s="3"/>
      <c r="R48" s="3"/>
      <c r="S48" s="3"/>
      <c r="T48" s="3"/>
      <c r="U48" s="3"/>
      <c r="V48" s="3"/>
      <c r="W48" s="3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2:41" x14ac:dyDescent="0.2">
      <c r="B49" s="33"/>
      <c r="C49" s="3"/>
      <c r="D49" s="3"/>
      <c r="E49" s="3"/>
      <c r="F49" s="3"/>
      <c r="G49" s="33"/>
      <c r="H49" s="33"/>
      <c r="I49" s="33"/>
      <c r="J49" s="33"/>
      <c r="K49" s="33"/>
      <c r="L49" s="33"/>
      <c r="M49" s="33"/>
      <c r="N49" s="33"/>
      <c r="O49" s="3"/>
      <c r="P49" s="3"/>
      <c r="Q49" s="3"/>
      <c r="R49" s="3"/>
      <c r="S49" s="3"/>
      <c r="T49" s="3"/>
      <c r="U49" s="3"/>
      <c r="V49" s="3"/>
      <c r="W49" s="3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2:41" x14ac:dyDescent="0.2">
      <c r="B50" s="33"/>
      <c r="C50" s="3"/>
      <c r="D50" s="3"/>
      <c r="E50" s="3"/>
      <c r="F50" s="3"/>
      <c r="G50" s="33"/>
      <c r="H50" s="33"/>
      <c r="I50" s="33"/>
      <c r="J50" s="33"/>
      <c r="K50" s="33"/>
      <c r="L50" s="33"/>
      <c r="M50" s="33"/>
      <c r="N50" s="33"/>
      <c r="O50" s="3"/>
      <c r="P50" s="3"/>
      <c r="Q50" s="3"/>
      <c r="R50" s="3"/>
      <c r="S50" s="3"/>
      <c r="T50" s="3"/>
      <c r="U50" s="3"/>
      <c r="V50" s="3"/>
      <c r="W50" s="3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2:41" x14ac:dyDescent="0.2">
      <c r="B51" s="33"/>
      <c r="C51" s="3"/>
      <c r="D51" s="3"/>
      <c r="E51" s="3"/>
      <c r="F51" s="3"/>
      <c r="G51" s="33"/>
      <c r="H51" s="33"/>
      <c r="I51" s="33"/>
      <c r="J51" s="33"/>
      <c r="K51" s="33"/>
      <c r="L51" s="33"/>
      <c r="M51" s="33"/>
      <c r="N51" s="33"/>
      <c r="O51" s="3"/>
      <c r="P51" s="3"/>
      <c r="Q51" s="3"/>
      <c r="R51" s="3"/>
      <c r="S51" s="3"/>
      <c r="T51" s="3"/>
      <c r="U51" s="3"/>
      <c r="V51" s="3"/>
      <c r="W51" s="3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2:41" x14ac:dyDescent="0.2">
      <c r="B52" s="33"/>
      <c r="C52" s="3"/>
      <c r="D52" s="3"/>
      <c r="E52" s="3"/>
      <c r="F52" s="3"/>
      <c r="G52" s="33"/>
      <c r="H52" s="33"/>
      <c r="I52" s="33"/>
      <c r="J52" s="33"/>
      <c r="K52" s="33"/>
      <c r="L52" s="33"/>
      <c r="M52" s="33"/>
      <c r="N52" s="33"/>
      <c r="O52" s="3"/>
      <c r="P52" s="3"/>
      <c r="Q52" s="3"/>
      <c r="R52" s="3"/>
      <c r="S52" s="3"/>
      <c r="T52" s="3"/>
      <c r="U52" s="3"/>
      <c r="V52" s="3"/>
      <c r="W52" s="3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2:41" x14ac:dyDescent="0.2">
      <c r="B53" s="33"/>
      <c r="C53" s="3"/>
      <c r="D53" s="3"/>
      <c r="E53" s="3"/>
      <c r="F53" s="3"/>
      <c r="G53" s="33"/>
      <c r="H53" s="33"/>
      <c r="I53" s="33"/>
      <c r="J53" s="33"/>
      <c r="K53" s="33"/>
      <c r="L53" s="33"/>
      <c r="M53" s="33"/>
      <c r="N53" s="33"/>
      <c r="O53" s="3"/>
      <c r="P53" s="3"/>
      <c r="Q53" s="3"/>
      <c r="R53" s="3"/>
      <c r="S53" s="3"/>
      <c r="T53" s="3"/>
      <c r="U53" s="3"/>
      <c r="V53" s="3"/>
      <c r="W53" s="3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2:41" x14ac:dyDescent="0.2">
      <c r="B54" s="33"/>
      <c r="C54" s="3"/>
      <c r="D54" s="3"/>
      <c r="E54" s="3"/>
      <c r="F54" s="3"/>
      <c r="G54" s="33"/>
      <c r="H54" s="33"/>
      <c r="I54" s="33"/>
      <c r="J54" s="33"/>
      <c r="K54" s="33"/>
      <c r="L54" s="33"/>
      <c r="M54" s="33"/>
      <c r="N54" s="33"/>
      <c r="O54" s="3"/>
      <c r="P54" s="3"/>
      <c r="Q54" s="3"/>
      <c r="R54" s="3"/>
      <c r="S54" s="3"/>
      <c r="T54" s="3"/>
      <c r="U54" s="3"/>
      <c r="V54" s="3"/>
      <c r="W54" s="3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2:41" x14ac:dyDescent="0.2">
      <c r="B55" s="33"/>
      <c r="C55" s="3"/>
      <c r="D55" s="3"/>
      <c r="E55" s="3"/>
      <c r="F55" s="3"/>
      <c r="G55" s="33"/>
      <c r="H55" s="33"/>
      <c r="I55" s="33"/>
      <c r="J55" s="33"/>
      <c r="K55" s="33"/>
      <c r="L55" s="33"/>
      <c r="M55" s="33"/>
      <c r="N55" s="33"/>
      <c r="O55" s="3"/>
      <c r="P55" s="3"/>
      <c r="Q55" s="3"/>
      <c r="R55" s="3"/>
      <c r="S55" s="3"/>
      <c r="T55" s="3"/>
      <c r="U55" s="3"/>
      <c r="V55" s="3"/>
      <c r="W55" s="3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2:41" x14ac:dyDescent="0.2">
      <c r="B56" s="33"/>
      <c r="C56" s="3"/>
      <c r="D56" s="3"/>
      <c r="E56" s="3"/>
      <c r="F56" s="3"/>
      <c r="G56" s="33"/>
      <c r="H56" s="33"/>
      <c r="I56" s="33"/>
      <c r="J56" s="33"/>
      <c r="K56" s="33"/>
      <c r="L56" s="33"/>
      <c r="M56" s="33"/>
      <c r="N56" s="33"/>
      <c r="O56" s="3"/>
      <c r="P56" s="3"/>
      <c r="Q56" s="3"/>
      <c r="R56" s="3"/>
      <c r="S56" s="3"/>
      <c r="T56" s="3"/>
      <c r="U56" s="3"/>
      <c r="V56" s="3"/>
      <c r="W56" s="3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2:41" x14ac:dyDescent="0.2">
      <c r="B57" s="33"/>
      <c r="C57" s="3"/>
      <c r="D57" s="3"/>
      <c r="E57" s="3"/>
      <c r="F57" s="3"/>
      <c r="G57" s="33"/>
      <c r="H57" s="33"/>
      <c r="I57" s="33"/>
      <c r="J57" s="33"/>
      <c r="K57" s="33"/>
      <c r="L57" s="33"/>
      <c r="M57" s="33"/>
      <c r="N57" s="33"/>
      <c r="O57" s="3"/>
      <c r="P57" s="3"/>
      <c r="Q57" s="3"/>
      <c r="R57" s="3"/>
      <c r="S57" s="3"/>
      <c r="T57" s="3"/>
      <c r="U57" s="3"/>
      <c r="V57" s="3"/>
      <c r="W57" s="3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2:41" x14ac:dyDescent="0.2">
      <c r="B58" s="33"/>
      <c r="C58" s="3"/>
      <c r="D58" s="3"/>
      <c r="E58" s="3"/>
      <c r="F58" s="3"/>
      <c r="G58" s="33"/>
      <c r="H58" s="33"/>
      <c r="I58" s="33"/>
      <c r="J58" s="33"/>
      <c r="K58" s="33"/>
      <c r="L58" s="33"/>
      <c r="M58" s="33"/>
      <c r="N58" s="33"/>
      <c r="O58" s="3"/>
      <c r="P58" s="3"/>
      <c r="Q58" s="3"/>
      <c r="R58" s="3"/>
      <c r="S58" s="3"/>
      <c r="T58" s="3"/>
      <c r="U58" s="3"/>
      <c r="V58" s="3"/>
      <c r="W58" s="3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2:41" x14ac:dyDescent="0.2">
      <c r="B59" s="33"/>
      <c r="C59" s="3"/>
      <c r="D59" s="3"/>
      <c r="E59" s="3"/>
      <c r="F59" s="3"/>
      <c r="G59" s="33"/>
      <c r="H59" s="33"/>
      <c r="I59" s="33"/>
      <c r="J59" s="33"/>
      <c r="K59" s="33"/>
      <c r="L59" s="33"/>
      <c r="M59" s="33"/>
      <c r="N59" s="33"/>
      <c r="O59" s="3"/>
      <c r="P59" s="3"/>
      <c r="Q59" s="3"/>
      <c r="R59" s="3"/>
      <c r="S59" s="3"/>
      <c r="T59" s="3"/>
      <c r="U59" s="3"/>
      <c r="V59" s="3"/>
      <c r="W59" s="3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2:41" x14ac:dyDescent="0.2">
      <c r="B60" s="33"/>
      <c r="C60" s="3"/>
      <c r="D60" s="3"/>
      <c r="E60" s="3"/>
      <c r="F60" s="3"/>
      <c r="G60" s="33"/>
      <c r="H60" s="33"/>
      <c r="I60" s="33"/>
      <c r="J60" s="33"/>
      <c r="K60" s="33"/>
      <c r="L60" s="33"/>
      <c r="M60" s="33"/>
      <c r="N60" s="33"/>
      <c r="O60" s="3"/>
      <c r="P60" s="3"/>
      <c r="Q60" s="3"/>
      <c r="R60" s="3"/>
      <c r="S60" s="3"/>
      <c r="T60" s="3"/>
      <c r="U60" s="3"/>
      <c r="V60" s="3"/>
      <c r="W60" s="3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2:41" x14ac:dyDescent="0.2">
      <c r="B61" s="33"/>
      <c r="C61" s="3"/>
      <c r="D61" s="3"/>
      <c r="E61" s="3"/>
      <c r="F61" s="3"/>
      <c r="G61" s="33"/>
      <c r="H61" s="33"/>
      <c r="I61" s="33"/>
      <c r="J61" s="33"/>
      <c r="K61" s="33"/>
      <c r="L61" s="33"/>
      <c r="M61" s="33"/>
      <c r="N61" s="33"/>
      <c r="O61" s="3"/>
      <c r="P61" s="3"/>
      <c r="Q61" s="3"/>
      <c r="R61" s="3"/>
      <c r="S61" s="3"/>
      <c r="T61" s="3"/>
      <c r="U61" s="3"/>
      <c r="V61" s="3"/>
      <c r="W61" s="3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2:41" x14ac:dyDescent="0.2">
      <c r="B62" s="33"/>
      <c r="C62" s="3"/>
      <c r="D62" s="3"/>
      <c r="E62" s="3"/>
      <c r="F62" s="3"/>
      <c r="G62" s="33"/>
      <c r="H62" s="33"/>
      <c r="I62" s="33"/>
      <c r="J62" s="33"/>
      <c r="K62" s="33"/>
      <c r="L62" s="33"/>
      <c r="M62" s="33"/>
      <c r="N62" s="33"/>
      <c r="O62" s="3"/>
      <c r="P62" s="3"/>
      <c r="Q62" s="3"/>
      <c r="R62" s="3"/>
      <c r="S62" s="3"/>
      <c r="T62" s="3"/>
      <c r="U62" s="3"/>
      <c r="V62" s="3"/>
      <c r="W62" s="3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2:41" x14ac:dyDescent="0.2">
      <c r="B63" s="33"/>
      <c r="C63" s="3"/>
      <c r="D63" s="3"/>
      <c r="E63" s="3"/>
      <c r="F63" s="3"/>
      <c r="G63" s="33"/>
      <c r="H63" s="33"/>
      <c r="I63" s="33"/>
      <c r="J63" s="33"/>
      <c r="K63" s="33"/>
      <c r="L63" s="33"/>
      <c r="M63" s="33"/>
      <c r="N63" s="33"/>
      <c r="O63" s="3"/>
      <c r="P63" s="3"/>
      <c r="Q63" s="3"/>
      <c r="R63" s="3"/>
      <c r="S63" s="3"/>
      <c r="T63" s="3"/>
      <c r="U63" s="3"/>
      <c r="V63" s="3"/>
      <c r="W63" s="3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2:41" x14ac:dyDescent="0.2">
      <c r="B64" s="33"/>
      <c r="C64" s="3"/>
      <c r="D64" s="3"/>
      <c r="E64" s="3"/>
      <c r="F64" s="3"/>
      <c r="G64" s="33"/>
      <c r="H64" s="33"/>
      <c r="I64" s="33"/>
      <c r="J64" s="33"/>
      <c r="K64" s="33"/>
      <c r="L64" s="33"/>
      <c r="M64" s="33"/>
      <c r="N64" s="33"/>
      <c r="O64" s="3"/>
      <c r="P64" s="3"/>
      <c r="Q64" s="3"/>
      <c r="R64" s="3"/>
      <c r="S64" s="3"/>
      <c r="T64" s="3"/>
      <c r="U64" s="3"/>
      <c r="V64" s="3"/>
      <c r="W64" s="3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2:41" x14ac:dyDescent="0.2">
      <c r="B65" s="33"/>
      <c r="C65" s="3"/>
      <c r="D65" s="3"/>
      <c r="E65" s="3"/>
      <c r="F65" s="3"/>
      <c r="G65" s="33"/>
      <c r="H65" s="33"/>
      <c r="I65" s="33"/>
      <c r="J65" s="33"/>
      <c r="K65" s="33"/>
      <c r="L65" s="33"/>
      <c r="M65" s="33"/>
      <c r="N65" s="33"/>
      <c r="O65" s="3"/>
      <c r="P65" s="3"/>
      <c r="Q65" s="3"/>
      <c r="R65" s="3"/>
      <c r="S65" s="3"/>
      <c r="T65" s="3"/>
      <c r="U65" s="3"/>
      <c r="V65" s="3"/>
      <c r="W65" s="3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2:41" x14ac:dyDescent="0.2">
      <c r="B66" s="33"/>
      <c r="C66" s="3"/>
      <c r="D66" s="3"/>
      <c r="E66" s="3"/>
      <c r="F66" s="3"/>
      <c r="G66" s="33"/>
      <c r="H66" s="33"/>
      <c r="I66" s="33"/>
      <c r="J66" s="33"/>
      <c r="K66" s="33"/>
      <c r="L66" s="33"/>
      <c r="M66" s="33"/>
      <c r="N66" s="33"/>
      <c r="O66" s="3"/>
      <c r="P66" s="3"/>
      <c r="Q66" s="3"/>
      <c r="R66" s="3"/>
      <c r="S66" s="3"/>
      <c r="T66" s="3"/>
      <c r="U66" s="3"/>
      <c r="V66" s="3"/>
      <c r="W66" s="3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2:41" x14ac:dyDescent="0.2">
      <c r="B67" s="33"/>
      <c r="C67" s="3"/>
      <c r="D67" s="3"/>
      <c r="E67" s="3"/>
      <c r="F67" s="3"/>
      <c r="G67" s="33"/>
      <c r="H67" s="33"/>
      <c r="I67" s="33"/>
      <c r="J67" s="33"/>
      <c r="K67" s="33"/>
      <c r="L67" s="33"/>
      <c r="M67" s="33"/>
      <c r="N67" s="33"/>
      <c r="O67" s="3"/>
      <c r="P67" s="3"/>
      <c r="Q67" s="3"/>
      <c r="R67" s="3"/>
      <c r="S67" s="3"/>
      <c r="T67" s="3"/>
      <c r="U67" s="3"/>
      <c r="V67" s="3"/>
      <c r="W67" s="3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2:41" x14ac:dyDescent="0.2">
      <c r="B68" s="33"/>
      <c r="C68" s="3"/>
      <c r="D68" s="3"/>
      <c r="E68" s="3"/>
      <c r="F68" s="3"/>
      <c r="G68" s="33"/>
      <c r="H68" s="33"/>
      <c r="I68" s="33"/>
      <c r="J68" s="33"/>
      <c r="K68" s="33"/>
      <c r="L68" s="33"/>
      <c r="M68" s="33"/>
      <c r="N68" s="33"/>
      <c r="O68" s="3"/>
      <c r="P68" s="3"/>
      <c r="Q68" s="3"/>
      <c r="R68" s="3"/>
      <c r="S68" s="3"/>
      <c r="T68" s="3"/>
      <c r="U68" s="3"/>
      <c r="V68" s="3"/>
      <c r="W68" s="3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2:41" x14ac:dyDescent="0.2">
      <c r="B69" s="33"/>
      <c r="C69" s="3"/>
      <c r="D69" s="3"/>
      <c r="E69" s="3"/>
      <c r="F69" s="3"/>
      <c r="G69" s="33"/>
      <c r="H69" s="33"/>
      <c r="I69" s="33"/>
      <c r="J69" s="33"/>
      <c r="K69" s="33"/>
      <c r="L69" s="33"/>
      <c r="M69" s="33"/>
      <c r="N69" s="33"/>
      <c r="O69" s="3"/>
      <c r="P69" s="3"/>
      <c r="Q69" s="3"/>
      <c r="R69" s="3"/>
      <c r="S69" s="3"/>
      <c r="T69" s="3"/>
      <c r="U69" s="3"/>
      <c r="V69" s="3"/>
      <c r="W69" s="3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2:41" x14ac:dyDescent="0.2">
      <c r="B70" s="33"/>
      <c r="C70" s="3"/>
      <c r="D70" s="3"/>
      <c r="E70" s="3"/>
      <c r="F70" s="3"/>
      <c r="G70" s="33"/>
      <c r="H70" s="33"/>
      <c r="I70" s="33"/>
      <c r="J70" s="33"/>
      <c r="K70" s="33"/>
      <c r="L70" s="33"/>
      <c r="M70" s="33"/>
      <c r="N70" s="33"/>
      <c r="O70" s="3"/>
      <c r="P70" s="3"/>
      <c r="Q70" s="3"/>
      <c r="R70" s="3"/>
      <c r="S70" s="3"/>
      <c r="T70" s="3"/>
      <c r="U70" s="3"/>
      <c r="V70" s="3"/>
      <c r="W70" s="3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2:41" x14ac:dyDescent="0.2">
      <c r="B71" s="33"/>
      <c r="C71" s="3"/>
      <c r="D71" s="3"/>
      <c r="E71" s="3"/>
      <c r="F71" s="3"/>
      <c r="G71" s="33"/>
      <c r="H71" s="33"/>
      <c r="I71" s="33"/>
      <c r="J71" s="33"/>
      <c r="K71" s="33"/>
      <c r="L71" s="33"/>
      <c r="M71" s="33"/>
      <c r="N71" s="33"/>
      <c r="O71" s="3"/>
      <c r="P71" s="3"/>
      <c r="Q71" s="3"/>
      <c r="R71" s="3"/>
      <c r="S71" s="3"/>
      <c r="T71" s="3"/>
      <c r="U71" s="3"/>
      <c r="V71" s="3"/>
      <c r="W71" s="3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2:41" x14ac:dyDescent="0.2">
      <c r="B72" s="33"/>
      <c r="C72" s="3"/>
      <c r="D72" s="3"/>
      <c r="E72" s="3"/>
      <c r="F72" s="3"/>
      <c r="G72" s="33"/>
      <c r="H72" s="33"/>
      <c r="I72" s="33"/>
      <c r="J72" s="33"/>
      <c r="K72" s="33"/>
      <c r="L72" s="33"/>
      <c r="M72" s="33"/>
      <c r="N72" s="33"/>
      <c r="O72" s="3"/>
      <c r="P72" s="3"/>
      <c r="Q72" s="3"/>
      <c r="R72" s="3"/>
      <c r="S72" s="3"/>
      <c r="T72" s="3"/>
      <c r="U72" s="3"/>
      <c r="V72" s="3"/>
      <c r="W72" s="3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2:41" x14ac:dyDescent="0.2">
      <c r="B73" s="33"/>
      <c r="C73" s="3"/>
      <c r="D73" s="3"/>
      <c r="E73" s="3"/>
      <c r="F73" s="3"/>
      <c r="G73" s="33"/>
      <c r="H73" s="33"/>
      <c r="I73" s="33"/>
      <c r="J73" s="33"/>
      <c r="K73" s="33"/>
      <c r="L73" s="33"/>
      <c r="M73" s="33"/>
      <c r="N73" s="33"/>
      <c r="O73" s="3"/>
      <c r="P73" s="3"/>
      <c r="Q73" s="3"/>
      <c r="R73" s="3"/>
      <c r="S73" s="3"/>
      <c r="T73" s="3"/>
      <c r="U73" s="3"/>
      <c r="V73" s="3"/>
      <c r="W73" s="3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2:41" x14ac:dyDescent="0.2">
      <c r="B74" s="33"/>
      <c r="C74" s="3"/>
      <c r="D74" s="3"/>
      <c r="E74" s="3"/>
      <c r="F74" s="3"/>
      <c r="G74" s="33"/>
      <c r="H74" s="33"/>
      <c r="I74" s="33"/>
      <c r="J74" s="33"/>
      <c r="K74" s="33"/>
      <c r="L74" s="33"/>
      <c r="M74" s="33"/>
      <c r="N74" s="33"/>
      <c r="O74" s="3"/>
      <c r="P74" s="3"/>
      <c r="Q74" s="3"/>
      <c r="R74" s="3"/>
      <c r="S74" s="3"/>
      <c r="T74" s="3"/>
      <c r="U74" s="3"/>
      <c r="V74" s="3"/>
      <c r="W74" s="3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2:41" x14ac:dyDescent="0.2">
      <c r="B75" s="33"/>
      <c r="C75" s="3"/>
      <c r="D75" s="3"/>
      <c r="E75" s="3"/>
      <c r="F75" s="3"/>
      <c r="G75" s="33"/>
      <c r="H75" s="33"/>
      <c r="I75" s="33"/>
      <c r="J75" s="33"/>
      <c r="K75" s="33"/>
      <c r="L75" s="33"/>
      <c r="M75" s="33"/>
      <c r="N75" s="33"/>
      <c r="O75" s="3"/>
      <c r="P75" s="3"/>
      <c r="Q75" s="3"/>
      <c r="R75" s="3"/>
      <c r="S75" s="3"/>
      <c r="T75" s="3"/>
      <c r="U75" s="3"/>
      <c r="V75" s="3"/>
      <c r="W75" s="3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2:41" x14ac:dyDescent="0.2">
      <c r="B76" s="33"/>
      <c r="C76" s="3"/>
      <c r="D76" s="3"/>
      <c r="E76" s="3"/>
      <c r="F76" s="3"/>
      <c r="G76" s="33"/>
      <c r="H76" s="33"/>
      <c r="I76" s="33"/>
      <c r="J76" s="33"/>
      <c r="K76" s="33"/>
      <c r="L76" s="33"/>
      <c r="M76" s="33"/>
      <c r="N76" s="33"/>
      <c r="O76" s="3"/>
      <c r="P76" s="3"/>
      <c r="Q76" s="3"/>
      <c r="R76" s="3"/>
      <c r="S76" s="3"/>
      <c r="T76" s="3"/>
      <c r="U76" s="3"/>
      <c r="V76" s="3"/>
      <c r="W76" s="3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2:41" x14ac:dyDescent="0.2">
      <c r="B77" s="33"/>
      <c r="C77" s="3"/>
      <c r="D77" s="3"/>
      <c r="E77" s="3"/>
      <c r="F77" s="3"/>
      <c r="G77" s="33"/>
      <c r="H77" s="33"/>
      <c r="I77" s="33"/>
      <c r="J77" s="33"/>
      <c r="K77" s="33"/>
      <c r="L77" s="33"/>
      <c r="M77" s="33"/>
      <c r="N77" s="33"/>
      <c r="O77" s="3"/>
      <c r="P77" s="3"/>
      <c r="Q77" s="3"/>
      <c r="R77" s="3"/>
      <c r="S77" s="3"/>
      <c r="T77" s="3"/>
      <c r="U77" s="3"/>
      <c r="V77" s="3"/>
      <c r="W77" s="3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2:41" x14ac:dyDescent="0.2">
      <c r="B78" s="33"/>
      <c r="C78" s="3"/>
      <c r="D78" s="3"/>
      <c r="E78" s="3"/>
      <c r="F78" s="3"/>
      <c r="G78" s="33"/>
      <c r="H78" s="33"/>
      <c r="I78" s="33"/>
      <c r="J78" s="33"/>
      <c r="K78" s="33"/>
      <c r="L78" s="33"/>
      <c r="M78" s="33"/>
      <c r="N78" s="33"/>
      <c r="O78" s="3"/>
      <c r="P78" s="3"/>
      <c r="Q78" s="3"/>
      <c r="R78" s="3"/>
      <c r="S78" s="3"/>
      <c r="T78" s="3"/>
      <c r="U78" s="3"/>
      <c r="V78" s="3"/>
      <c r="W78" s="3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2:41" x14ac:dyDescent="0.2">
      <c r="B79" s="33"/>
      <c r="C79" s="3"/>
      <c r="D79" s="3"/>
      <c r="E79" s="3"/>
      <c r="F79" s="3"/>
      <c r="G79" s="33"/>
      <c r="H79" s="33"/>
      <c r="I79" s="33"/>
      <c r="J79" s="33"/>
      <c r="K79" s="33"/>
      <c r="L79" s="33"/>
      <c r="M79" s="33"/>
      <c r="N79" s="33"/>
      <c r="O79" s="3"/>
      <c r="P79" s="3"/>
      <c r="Q79" s="3"/>
      <c r="R79" s="3"/>
      <c r="S79" s="3"/>
      <c r="T79" s="3"/>
      <c r="U79" s="3"/>
      <c r="V79" s="3"/>
      <c r="W79" s="3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2:41" x14ac:dyDescent="0.2">
      <c r="B80" s="33"/>
      <c r="C80" s="3"/>
      <c r="D80" s="3"/>
      <c r="E80" s="3"/>
      <c r="F80" s="3"/>
      <c r="G80" s="33"/>
      <c r="H80" s="33"/>
      <c r="I80" s="33"/>
      <c r="J80" s="33"/>
      <c r="K80" s="33"/>
      <c r="L80" s="33"/>
      <c r="M80" s="33"/>
      <c r="N80" s="33"/>
      <c r="O80" s="3"/>
      <c r="P80" s="3"/>
      <c r="Q80" s="3"/>
      <c r="R80" s="3"/>
      <c r="S80" s="3"/>
      <c r="T80" s="3"/>
      <c r="U80" s="3"/>
      <c r="V80" s="3"/>
      <c r="W80" s="3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2:41" x14ac:dyDescent="0.2">
      <c r="B81" s="33"/>
      <c r="C81" s="3"/>
      <c r="D81" s="3"/>
      <c r="E81" s="3"/>
      <c r="F81" s="3"/>
      <c r="G81" s="33"/>
      <c r="H81" s="33"/>
      <c r="I81" s="33"/>
      <c r="J81" s="33"/>
      <c r="K81" s="33"/>
      <c r="L81" s="33"/>
      <c r="M81" s="33"/>
      <c r="N81" s="33"/>
      <c r="O81" s="3"/>
      <c r="P81" s="3"/>
      <c r="Q81" s="3"/>
      <c r="R81" s="3"/>
      <c r="S81" s="3"/>
      <c r="T81" s="3"/>
      <c r="U81" s="3"/>
      <c r="V81" s="3"/>
      <c r="W81" s="3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2:41" x14ac:dyDescent="0.2">
      <c r="B82" s="33"/>
      <c r="C82" s="3"/>
      <c r="D82" s="3"/>
      <c r="E82" s="3"/>
      <c r="F82" s="3"/>
      <c r="G82" s="33"/>
      <c r="H82" s="33"/>
      <c r="I82" s="33"/>
      <c r="J82" s="33"/>
      <c r="K82" s="33"/>
      <c r="L82" s="33"/>
      <c r="M82" s="33"/>
      <c r="N82" s="33"/>
      <c r="O82" s="3"/>
      <c r="P82" s="3"/>
      <c r="Q82" s="3"/>
      <c r="R82" s="3"/>
      <c r="S82" s="3"/>
      <c r="T82" s="3"/>
      <c r="U82" s="3"/>
      <c r="V82" s="3"/>
      <c r="W82" s="3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2:41" x14ac:dyDescent="0.2">
      <c r="B83" s="33"/>
      <c r="C83" s="3"/>
      <c r="D83" s="3"/>
      <c r="E83" s="3"/>
      <c r="F83" s="3"/>
      <c r="G83" s="33"/>
      <c r="H83" s="33"/>
      <c r="I83" s="33"/>
      <c r="J83" s="33"/>
      <c r="K83" s="33"/>
      <c r="L83" s="33"/>
      <c r="M83" s="33"/>
      <c r="N83" s="33"/>
      <c r="O83" s="3"/>
      <c r="P83" s="3"/>
      <c r="Q83" s="3"/>
      <c r="R83" s="3"/>
      <c r="S83" s="3"/>
      <c r="T83" s="3"/>
      <c r="U83" s="3"/>
      <c r="V83" s="3"/>
      <c r="W83" s="3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2:41" x14ac:dyDescent="0.2">
      <c r="B84" s="33"/>
      <c r="C84" s="3"/>
      <c r="D84" s="3"/>
      <c r="E84" s="3"/>
      <c r="F84" s="3"/>
      <c r="G84" s="33"/>
      <c r="H84" s="33"/>
      <c r="I84" s="33"/>
      <c r="J84" s="33"/>
      <c r="K84" s="33"/>
      <c r="L84" s="33"/>
      <c r="M84" s="33"/>
      <c r="N84" s="33"/>
      <c r="O84" s="3"/>
      <c r="P84" s="3"/>
      <c r="Q84" s="3"/>
      <c r="R84" s="3"/>
      <c r="S84" s="3"/>
      <c r="T84" s="3"/>
      <c r="U84" s="3"/>
      <c r="V84" s="3"/>
      <c r="W84" s="3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2:41" x14ac:dyDescent="0.2">
      <c r="B85" s="33"/>
      <c r="C85" s="3"/>
      <c r="D85" s="3"/>
      <c r="E85" s="3"/>
      <c r="F85" s="3"/>
      <c r="G85" s="33"/>
      <c r="H85" s="33"/>
      <c r="I85" s="33"/>
      <c r="J85" s="33"/>
      <c r="K85" s="33"/>
      <c r="L85" s="33"/>
      <c r="M85" s="33"/>
      <c r="N85" s="33"/>
      <c r="O85" s="3"/>
      <c r="P85" s="3"/>
      <c r="Q85" s="3"/>
      <c r="R85" s="3"/>
      <c r="S85" s="3"/>
      <c r="T85" s="3"/>
      <c r="U85" s="3"/>
      <c r="V85" s="3"/>
      <c r="W85" s="3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2:41" x14ac:dyDescent="0.2">
      <c r="B86" s="33"/>
      <c r="C86" s="3"/>
      <c r="D86" s="3"/>
      <c r="E86" s="3"/>
      <c r="F86" s="3"/>
      <c r="G86" s="33"/>
      <c r="H86" s="33"/>
      <c r="I86" s="33"/>
      <c r="J86" s="33"/>
      <c r="K86" s="33"/>
      <c r="L86" s="33"/>
      <c r="M86" s="33"/>
      <c r="N86" s="33"/>
      <c r="O86" s="3"/>
      <c r="P86" s="3"/>
      <c r="Q86" s="3"/>
      <c r="R86" s="3"/>
      <c r="S86" s="3"/>
      <c r="T86" s="3"/>
      <c r="U86" s="3"/>
      <c r="V86" s="3"/>
      <c r="W86" s="3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2:41" x14ac:dyDescent="0.2">
      <c r="B87" s="33"/>
      <c r="C87" s="3"/>
      <c r="D87" s="3"/>
      <c r="E87" s="3"/>
      <c r="F87" s="3"/>
      <c r="G87" s="33"/>
      <c r="H87" s="33"/>
      <c r="I87" s="33"/>
      <c r="J87" s="33"/>
      <c r="K87" s="33"/>
      <c r="L87" s="33"/>
      <c r="M87" s="33"/>
      <c r="N87" s="33"/>
      <c r="O87" s="3"/>
      <c r="P87" s="3"/>
      <c r="Q87" s="3"/>
      <c r="R87" s="3"/>
      <c r="S87" s="3"/>
      <c r="T87" s="3"/>
      <c r="U87" s="3"/>
      <c r="V87" s="3"/>
      <c r="W87" s="3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2:41" x14ac:dyDescent="0.2">
      <c r="B88" s="33"/>
      <c r="C88" s="3"/>
      <c r="D88" s="3"/>
      <c r="E88" s="3"/>
      <c r="F88" s="3"/>
      <c r="G88" s="33"/>
      <c r="H88" s="33"/>
      <c r="I88" s="33"/>
      <c r="J88" s="33"/>
      <c r="K88" s="33"/>
      <c r="L88" s="33"/>
      <c r="M88" s="33"/>
      <c r="N88" s="33"/>
      <c r="O88" s="3"/>
      <c r="P88" s="3"/>
      <c r="Q88" s="3"/>
      <c r="R88" s="3"/>
      <c r="S88" s="3"/>
      <c r="T88" s="3"/>
      <c r="U88" s="3"/>
      <c r="V88" s="3"/>
      <c r="W88" s="3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2:41" x14ac:dyDescent="0.2">
      <c r="B89" s="33"/>
      <c r="C89" s="3"/>
      <c r="D89" s="3"/>
      <c r="E89" s="3"/>
      <c r="F89" s="3"/>
      <c r="G89" s="33"/>
      <c r="H89" s="33"/>
      <c r="I89" s="33"/>
      <c r="J89" s="33"/>
      <c r="K89" s="33"/>
      <c r="L89" s="33"/>
      <c r="M89" s="33"/>
      <c r="N89" s="33"/>
      <c r="O89" s="3"/>
      <c r="P89" s="3"/>
      <c r="Q89" s="3"/>
      <c r="R89" s="3"/>
      <c r="S89" s="3"/>
      <c r="T89" s="3"/>
      <c r="U89" s="3"/>
      <c r="V89" s="3"/>
      <c r="W89" s="3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2:41" x14ac:dyDescent="0.2">
      <c r="B90" s="33"/>
      <c r="C90" s="3"/>
      <c r="D90" s="3"/>
      <c r="E90" s="3"/>
      <c r="F90" s="3"/>
      <c r="G90" s="33"/>
      <c r="H90" s="33"/>
      <c r="I90" s="33"/>
      <c r="J90" s="33"/>
      <c r="K90" s="33"/>
      <c r="L90" s="33"/>
      <c r="M90" s="33"/>
      <c r="N90" s="33"/>
      <c r="O90" s="3"/>
      <c r="P90" s="3"/>
      <c r="Q90" s="3"/>
      <c r="R90" s="3"/>
      <c r="S90" s="3"/>
      <c r="T90" s="3"/>
      <c r="U90" s="3"/>
      <c r="V90" s="3"/>
      <c r="W90" s="3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2:41" x14ac:dyDescent="0.2">
      <c r="B91" s="33"/>
      <c r="C91" s="3"/>
      <c r="D91" s="3"/>
      <c r="E91" s="3"/>
      <c r="F91" s="3"/>
      <c r="G91" s="33"/>
      <c r="H91" s="33"/>
      <c r="I91" s="33"/>
      <c r="J91" s="33"/>
      <c r="K91" s="33"/>
      <c r="L91" s="33"/>
      <c r="M91" s="33"/>
      <c r="N91" s="33"/>
      <c r="O91" s="3"/>
      <c r="P91" s="3"/>
      <c r="Q91" s="3"/>
      <c r="R91" s="3"/>
      <c r="S91" s="3"/>
      <c r="T91" s="3"/>
      <c r="U91" s="3"/>
      <c r="V91" s="3"/>
      <c r="W91" s="3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2:41" x14ac:dyDescent="0.2">
      <c r="B92" s="33"/>
      <c r="C92" s="3"/>
      <c r="D92" s="3"/>
      <c r="E92" s="3"/>
      <c r="F92" s="3"/>
      <c r="G92" s="33"/>
      <c r="H92" s="33"/>
      <c r="I92" s="33"/>
      <c r="J92" s="33"/>
      <c r="K92" s="33"/>
      <c r="L92" s="33"/>
      <c r="M92" s="33"/>
      <c r="N92" s="33"/>
      <c r="O92" s="3"/>
      <c r="P92" s="3"/>
      <c r="Q92" s="3"/>
      <c r="R92" s="3"/>
      <c r="S92" s="3"/>
      <c r="T92" s="3"/>
      <c r="U92" s="3"/>
      <c r="V92" s="3"/>
      <c r="W92" s="3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2:41" x14ac:dyDescent="0.2">
      <c r="B93" s="33"/>
      <c r="C93" s="3"/>
      <c r="D93" s="3"/>
      <c r="E93" s="3"/>
      <c r="F93" s="3"/>
      <c r="G93" s="33"/>
      <c r="H93" s="33"/>
      <c r="I93" s="33"/>
      <c r="J93" s="33"/>
      <c r="K93" s="33"/>
      <c r="L93" s="33"/>
      <c r="M93" s="33"/>
      <c r="N93" s="33"/>
      <c r="O93" s="3"/>
      <c r="P93" s="3"/>
      <c r="Q93" s="3"/>
      <c r="R93" s="3"/>
      <c r="S93" s="3"/>
      <c r="T93" s="3"/>
      <c r="U93" s="3"/>
      <c r="V93" s="3"/>
      <c r="W93" s="3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2:41" x14ac:dyDescent="0.2">
      <c r="B94" s="33"/>
      <c r="C94" s="3"/>
      <c r="D94" s="3"/>
      <c r="E94" s="3"/>
      <c r="F94" s="3"/>
      <c r="G94" s="33"/>
      <c r="H94" s="33"/>
      <c r="I94" s="33"/>
      <c r="J94" s="33"/>
      <c r="K94" s="33"/>
      <c r="L94" s="33"/>
      <c r="M94" s="33"/>
      <c r="N94" s="33"/>
      <c r="O94" s="3"/>
      <c r="P94" s="3"/>
      <c r="Q94" s="3"/>
      <c r="R94" s="3"/>
      <c r="S94" s="3"/>
      <c r="T94" s="3"/>
      <c r="U94" s="3"/>
      <c r="V94" s="3"/>
      <c r="W94" s="3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2:41" x14ac:dyDescent="0.2">
      <c r="B95" s="33"/>
      <c r="C95" s="3"/>
      <c r="D95" s="3"/>
      <c r="E95" s="3"/>
      <c r="F95" s="3"/>
      <c r="G95" s="33"/>
      <c r="H95" s="33"/>
      <c r="I95" s="33"/>
      <c r="J95" s="33"/>
      <c r="K95" s="33"/>
      <c r="L95" s="33"/>
      <c r="M95" s="33"/>
      <c r="N95" s="33"/>
      <c r="O95" s="3"/>
      <c r="P95" s="3"/>
      <c r="Q95" s="3"/>
      <c r="R95" s="3"/>
      <c r="S95" s="3"/>
      <c r="T95" s="3"/>
      <c r="U95" s="3"/>
      <c r="V95" s="3"/>
      <c r="W95" s="3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2:41" x14ac:dyDescent="0.2">
      <c r="B96" s="33"/>
      <c r="C96" s="3"/>
      <c r="D96" s="3"/>
      <c r="E96" s="3"/>
      <c r="F96" s="3"/>
      <c r="G96" s="33"/>
      <c r="H96" s="33"/>
      <c r="I96" s="33"/>
      <c r="J96" s="33"/>
      <c r="K96" s="33"/>
      <c r="L96" s="33"/>
      <c r="M96" s="33"/>
      <c r="N96" s="33"/>
      <c r="O96" s="3"/>
      <c r="P96" s="3"/>
      <c r="Q96" s="3"/>
      <c r="R96" s="3"/>
      <c r="S96" s="3"/>
      <c r="T96" s="3"/>
      <c r="U96" s="3"/>
      <c r="V96" s="3"/>
      <c r="W96" s="3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2:41" x14ac:dyDescent="0.2">
      <c r="B97" s="33"/>
      <c r="C97" s="3"/>
      <c r="D97" s="3"/>
      <c r="E97" s="3"/>
      <c r="F97" s="3"/>
      <c r="G97" s="33"/>
      <c r="H97" s="33"/>
      <c r="I97" s="33"/>
      <c r="J97" s="33"/>
      <c r="K97" s="33"/>
      <c r="L97" s="33"/>
      <c r="M97" s="33"/>
      <c r="N97" s="33"/>
      <c r="O97" s="3"/>
      <c r="P97" s="3"/>
      <c r="Q97" s="3"/>
      <c r="R97" s="3"/>
      <c r="S97" s="3"/>
      <c r="T97" s="3"/>
      <c r="U97" s="3"/>
      <c r="V97" s="3"/>
      <c r="W97" s="3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2:41" x14ac:dyDescent="0.2">
      <c r="B98" s="33"/>
      <c r="C98" s="3"/>
      <c r="D98" s="3"/>
      <c r="E98" s="3"/>
      <c r="F98" s="3"/>
      <c r="G98" s="33"/>
      <c r="H98" s="33"/>
      <c r="I98" s="33"/>
      <c r="J98" s="33"/>
      <c r="K98" s="33"/>
      <c r="L98" s="33"/>
      <c r="M98" s="33"/>
      <c r="N98" s="33"/>
      <c r="O98" s="3"/>
      <c r="P98" s="3"/>
      <c r="Q98" s="3"/>
      <c r="R98" s="3"/>
      <c r="S98" s="3"/>
      <c r="T98" s="3"/>
      <c r="U98" s="3"/>
      <c r="V98" s="3"/>
      <c r="W98" s="3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2:41" x14ac:dyDescent="0.2">
      <c r="B99" s="33"/>
      <c r="C99" s="3"/>
      <c r="D99" s="3"/>
      <c r="E99" s="3"/>
      <c r="F99" s="3"/>
      <c r="G99" s="33"/>
      <c r="H99" s="33"/>
      <c r="I99" s="33"/>
      <c r="J99" s="33"/>
      <c r="K99" s="33"/>
      <c r="L99" s="33"/>
      <c r="M99" s="33"/>
      <c r="N99" s="33"/>
      <c r="O99" s="3"/>
      <c r="P99" s="3"/>
      <c r="Q99" s="3"/>
      <c r="R99" s="3"/>
      <c r="S99" s="3"/>
      <c r="T99" s="3"/>
      <c r="U99" s="3"/>
      <c r="V99" s="3"/>
      <c r="W99" s="3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2:41" x14ac:dyDescent="0.2">
      <c r="B100" s="33"/>
      <c r="C100" s="3"/>
      <c r="D100" s="3"/>
      <c r="E100" s="3"/>
      <c r="F100" s="3"/>
      <c r="G100" s="33"/>
      <c r="H100" s="33"/>
      <c r="I100" s="33"/>
      <c r="J100" s="33"/>
      <c r="K100" s="33"/>
      <c r="L100" s="33"/>
      <c r="M100" s="33"/>
      <c r="N100" s="33"/>
      <c r="O100" s="3"/>
      <c r="P100" s="3"/>
      <c r="Q100" s="3"/>
      <c r="R100" s="3"/>
      <c r="S100" s="3"/>
      <c r="T100" s="3"/>
      <c r="U100" s="3"/>
      <c r="V100" s="3"/>
      <c r="W100" s="3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2:41" x14ac:dyDescent="0.2">
      <c r="B101" s="33"/>
      <c r="C101" s="3"/>
      <c r="D101" s="3"/>
      <c r="E101" s="3"/>
      <c r="F101" s="3"/>
      <c r="G101" s="33"/>
      <c r="H101" s="33"/>
      <c r="I101" s="33"/>
      <c r="J101" s="33"/>
      <c r="K101" s="33"/>
      <c r="L101" s="33"/>
      <c r="M101" s="33"/>
      <c r="N101" s="33"/>
      <c r="O101" s="3"/>
      <c r="P101" s="3"/>
      <c r="Q101" s="3"/>
      <c r="R101" s="3"/>
      <c r="S101" s="3"/>
      <c r="T101" s="3"/>
      <c r="U101" s="3"/>
      <c r="V101" s="3"/>
      <c r="W101" s="3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2:41" x14ac:dyDescent="0.2">
      <c r="B102" s="33"/>
      <c r="C102" s="3"/>
      <c r="D102" s="3"/>
      <c r="E102" s="3"/>
      <c r="F102" s="3"/>
      <c r="G102" s="33"/>
      <c r="H102" s="33"/>
      <c r="I102" s="33"/>
      <c r="J102" s="33"/>
      <c r="K102" s="33"/>
      <c r="L102" s="33"/>
      <c r="M102" s="33"/>
      <c r="N102" s="33"/>
      <c r="O102" s="3"/>
      <c r="P102" s="3"/>
      <c r="Q102" s="3"/>
      <c r="R102" s="3"/>
      <c r="S102" s="3"/>
      <c r="T102" s="3"/>
      <c r="U102" s="3"/>
      <c r="V102" s="3"/>
      <c r="W102" s="3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2:41" x14ac:dyDescent="0.2">
      <c r="B103" s="33"/>
      <c r="C103" s="3"/>
      <c r="D103" s="3"/>
      <c r="E103" s="3"/>
      <c r="F103" s="3"/>
      <c r="G103" s="33"/>
      <c r="H103" s="33"/>
      <c r="I103" s="33"/>
      <c r="J103" s="33"/>
      <c r="K103" s="33"/>
      <c r="L103" s="33"/>
      <c r="M103" s="33"/>
      <c r="N103" s="33"/>
      <c r="O103" s="3"/>
      <c r="P103" s="3"/>
      <c r="Q103" s="3"/>
      <c r="R103" s="3"/>
      <c r="S103" s="3"/>
      <c r="T103" s="3"/>
      <c r="U103" s="3"/>
      <c r="V103" s="3"/>
      <c r="W103" s="3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2:41" x14ac:dyDescent="0.2">
      <c r="B104" s="33"/>
      <c r="C104" s="3"/>
      <c r="D104" s="3"/>
      <c r="E104" s="3"/>
      <c r="F104" s="3"/>
      <c r="G104" s="33"/>
      <c r="H104" s="33"/>
      <c r="I104" s="33"/>
      <c r="J104" s="33"/>
      <c r="K104" s="33"/>
      <c r="L104" s="33"/>
      <c r="M104" s="33"/>
      <c r="N104" s="33"/>
      <c r="O104" s="3"/>
      <c r="P104" s="3"/>
      <c r="Q104" s="3"/>
      <c r="R104" s="3"/>
      <c r="S104" s="3"/>
      <c r="T104" s="3"/>
      <c r="U104" s="3"/>
      <c r="V104" s="3"/>
      <c r="W104" s="3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2:41" x14ac:dyDescent="0.2">
      <c r="B105" s="33"/>
      <c r="C105" s="3"/>
      <c r="D105" s="3"/>
      <c r="E105" s="3"/>
      <c r="F105" s="3"/>
      <c r="G105" s="33"/>
      <c r="H105" s="33"/>
      <c r="I105" s="33"/>
      <c r="J105" s="33"/>
      <c r="K105" s="33"/>
      <c r="L105" s="33"/>
      <c r="M105" s="33"/>
      <c r="N105" s="33"/>
      <c r="O105" s="3"/>
      <c r="P105" s="3"/>
      <c r="Q105" s="3"/>
      <c r="R105" s="3"/>
      <c r="S105" s="3"/>
      <c r="T105" s="3"/>
      <c r="U105" s="3"/>
      <c r="V105" s="3"/>
      <c r="W105" s="3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2:41" x14ac:dyDescent="0.2">
      <c r="B106" s="33"/>
      <c r="C106" s="3"/>
      <c r="D106" s="3"/>
      <c r="E106" s="3"/>
      <c r="F106" s="3"/>
      <c r="G106" s="33"/>
      <c r="H106" s="33"/>
      <c r="I106" s="33"/>
      <c r="J106" s="33"/>
      <c r="K106" s="33"/>
      <c r="L106" s="33"/>
      <c r="M106" s="33"/>
      <c r="N106" s="33"/>
      <c r="O106" s="3"/>
      <c r="P106" s="3"/>
      <c r="Q106" s="3"/>
      <c r="R106" s="3"/>
      <c r="S106" s="3"/>
      <c r="T106" s="3"/>
      <c r="U106" s="3"/>
      <c r="V106" s="3"/>
      <c r="W106" s="3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2:41" x14ac:dyDescent="0.2">
      <c r="B107" s="33"/>
      <c r="C107" s="3"/>
      <c r="D107" s="3"/>
      <c r="E107" s="3"/>
      <c r="F107" s="3"/>
      <c r="G107" s="33"/>
      <c r="H107" s="33"/>
      <c r="I107" s="33"/>
      <c r="J107" s="33"/>
      <c r="K107" s="33"/>
      <c r="L107" s="33"/>
      <c r="M107" s="33"/>
      <c r="N107" s="33"/>
      <c r="O107" s="3"/>
      <c r="P107" s="3"/>
      <c r="Q107" s="3"/>
      <c r="R107" s="3"/>
      <c r="S107" s="3"/>
      <c r="T107" s="3"/>
      <c r="U107" s="3"/>
      <c r="V107" s="3"/>
      <c r="W107" s="3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2:41" x14ac:dyDescent="0.2">
      <c r="B108" s="33"/>
      <c r="C108" s="3"/>
      <c r="D108" s="3"/>
      <c r="E108" s="3"/>
      <c r="F108" s="3"/>
      <c r="G108" s="33"/>
      <c r="H108" s="33"/>
      <c r="I108" s="33"/>
      <c r="J108" s="33"/>
      <c r="K108" s="33"/>
      <c r="L108" s="33"/>
      <c r="M108" s="33"/>
      <c r="N108" s="33"/>
      <c r="O108" s="3"/>
      <c r="P108" s="3"/>
      <c r="Q108" s="3"/>
      <c r="R108" s="3"/>
      <c r="S108" s="3"/>
      <c r="T108" s="3"/>
      <c r="U108" s="3"/>
      <c r="V108" s="3"/>
      <c r="W108" s="3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2:41" x14ac:dyDescent="0.2">
      <c r="B109" s="33"/>
      <c r="C109" s="3"/>
      <c r="D109" s="3"/>
      <c r="E109" s="3"/>
      <c r="F109" s="3"/>
      <c r="G109" s="33"/>
      <c r="H109" s="33"/>
      <c r="I109" s="33"/>
      <c r="J109" s="33"/>
      <c r="K109" s="33"/>
      <c r="L109" s="33"/>
      <c r="M109" s="33"/>
      <c r="N109" s="33"/>
      <c r="O109" s="3"/>
      <c r="P109" s="3"/>
      <c r="Q109" s="3"/>
      <c r="R109" s="3"/>
      <c r="S109" s="3"/>
      <c r="T109" s="3"/>
      <c r="U109" s="3"/>
      <c r="V109" s="3"/>
      <c r="W109" s="3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2:41" x14ac:dyDescent="0.2">
      <c r="B110" s="33"/>
      <c r="C110" s="3"/>
      <c r="D110" s="3"/>
      <c r="E110" s="3"/>
      <c r="F110" s="3"/>
      <c r="G110" s="33"/>
      <c r="H110" s="33"/>
      <c r="I110" s="33"/>
      <c r="J110" s="33"/>
      <c r="K110" s="33"/>
      <c r="L110" s="33"/>
      <c r="M110" s="33"/>
      <c r="N110" s="33"/>
      <c r="O110" s="3"/>
      <c r="P110" s="3"/>
      <c r="Q110" s="3"/>
      <c r="R110" s="3"/>
      <c r="S110" s="3"/>
      <c r="T110" s="3"/>
      <c r="U110" s="3"/>
      <c r="V110" s="3"/>
      <c r="W110" s="3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2:41" x14ac:dyDescent="0.2">
      <c r="B111" s="33"/>
      <c r="C111" s="3"/>
      <c r="D111" s="3"/>
      <c r="E111" s="3"/>
      <c r="F111" s="3"/>
      <c r="G111" s="33"/>
      <c r="H111" s="33"/>
      <c r="I111" s="33"/>
      <c r="J111" s="33"/>
      <c r="K111" s="33"/>
      <c r="L111" s="33"/>
      <c r="M111" s="33"/>
      <c r="N111" s="33"/>
      <c r="O111" s="3"/>
      <c r="P111" s="3"/>
      <c r="Q111" s="3"/>
      <c r="R111" s="3"/>
      <c r="S111" s="3"/>
      <c r="T111" s="3"/>
      <c r="U111" s="3"/>
      <c r="V111" s="3"/>
      <c r="W111" s="3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2:41" x14ac:dyDescent="0.2">
      <c r="B112" s="33"/>
      <c r="C112" s="3"/>
      <c r="D112" s="3"/>
      <c r="E112" s="3"/>
      <c r="F112" s="3"/>
      <c r="G112" s="33"/>
      <c r="H112" s="33"/>
      <c r="I112" s="33"/>
      <c r="J112" s="33"/>
      <c r="K112" s="33"/>
      <c r="L112" s="33"/>
      <c r="M112" s="33"/>
      <c r="N112" s="33"/>
      <c r="O112" s="3"/>
      <c r="P112" s="3"/>
      <c r="Q112" s="3"/>
      <c r="R112" s="3"/>
      <c r="S112" s="3"/>
      <c r="T112" s="3"/>
      <c r="U112" s="3"/>
      <c r="V112" s="3"/>
      <c r="W112" s="3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2:41" x14ac:dyDescent="0.2">
      <c r="B113" s="33"/>
      <c r="C113" s="3"/>
      <c r="D113" s="3"/>
      <c r="E113" s="3"/>
      <c r="F113" s="3"/>
      <c r="G113" s="33"/>
      <c r="H113" s="33"/>
      <c r="I113" s="33"/>
      <c r="J113" s="33"/>
      <c r="K113" s="33"/>
      <c r="L113" s="33"/>
      <c r="M113" s="33"/>
      <c r="N113" s="33"/>
      <c r="O113" s="3"/>
      <c r="P113" s="3"/>
      <c r="Q113" s="3"/>
      <c r="R113" s="3"/>
      <c r="S113" s="3"/>
      <c r="T113" s="3"/>
      <c r="U113" s="3"/>
      <c r="V113" s="3"/>
      <c r="W113" s="3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2:41" x14ac:dyDescent="0.2">
      <c r="B114" s="33"/>
      <c r="C114" s="3"/>
      <c r="D114" s="3"/>
      <c r="E114" s="3"/>
      <c r="F114" s="3"/>
      <c r="G114" s="33"/>
      <c r="H114" s="33"/>
      <c r="I114" s="33"/>
      <c r="J114" s="33"/>
      <c r="K114" s="33"/>
      <c r="L114" s="33"/>
      <c r="M114" s="33"/>
      <c r="N114" s="33"/>
      <c r="O114" s="3"/>
      <c r="P114" s="3"/>
      <c r="Q114" s="3"/>
      <c r="R114" s="3"/>
      <c r="S114" s="3"/>
      <c r="T114" s="3"/>
      <c r="U114" s="3"/>
      <c r="V114" s="3"/>
      <c r="W114" s="3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2:41" x14ac:dyDescent="0.2">
      <c r="B115" s="33"/>
      <c r="C115" s="3"/>
      <c r="D115" s="3"/>
      <c r="E115" s="3"/>
      <c r="F115" s="3"/>
      <c r="G115" s="33"/>
      <c r="H115" s="33"/>
      <c r="I115" s="33"/>
      <c r="J115" s="33"/>
      <c r="K115" s="33"/>
      <c r="L115" s="33"/>
      <c r="M115" s="33"/>
      <c r="N115" s="33"/>
      <c r="O115" s="3"/>
      <c r="P115" s="3"/>
      <c r="Q115" s="3"/>
      <c r="R115" s="3"/>
      <c r="S115" s="3"/>
      <c r="T115" s="3"/>
      <c r="U115" s="3"/>
      <c r="V115" s="3"/>
      <c r="W115" s="3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2:41" x14ac:dyDescent="0.2">
      <c r="B116" s="33"/>
      <c r="C116" s="3"/>
      <c r="D116" s="3"/>
      <c r="E116" s="3"/>
      <c r="F116" s="3"/>
      <c r="G116" s="33"/>
      <c r="H116" s="33"/>
      <c r="I116" s="33"/>
      <c r="J116" s="33"/>
      <c r="K116" s="33"/>
      <c r="L116" s="33"/>
      <c r="M116" s="33"/>
      <c r="N116" s="33"/>
      <c r="O116" s="3"/>
      <c r="P116" s="3"/>
      <c r="Q116" s="3"/>
      <c r="R116" s="3"/>
      <c r="S116" s="3"/>
      <c r="T116" s="3"/>
      <c r="U116" s="3"/>
      <c r="V116" s="3"/>
      <c r="W116" s="3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2:41" x14ac:dyDescent="0.2">
      <c r="B117" s="33"/>
      <c r="C117" s="3"/>
      <c r="D117" s="3"/>
      <c r="E117" s="3"/>
      <c r="F117" s="3"/>
      <c r="G117" s="33"/>
      <c r="H117" s="33"/>
      <c r="I117" s="33"/>
      <c r="J117" s="33"/>
      <c r="K117" s="33"/>
      <c r="L117" s="33"/>
      <c r="M117" s="33"/>
      <c r="N117" s="33"/>
      <c r="O117" s="3"/>
      <c r="P117" s="3"/>
      <c r="Q117" s="3"/>
      <c r="R117" s="3"/>
      <c r="S117" s="3"/>
      <c r="T117" s="3"/>
      <c r="U117" s="3"/>
      <c r="V117" s="3"/>
      <c r="W117" s="3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2:41" x14ac:dyDescent="0.2">
      <c r="B118" s="33"/>
      <c r="C118" s="3"/>
      <c r="D118" s="3"/>
      <c r="E118" s="3"/>
      <c r="F118" s="3"/>
      <c r="G118" s="33"/>
      <c r="H118" s="33"/>
      <c r="I118" s="33"/>
      <c r="J118" s="33"/>
      <c r="K118" s="33"/>
      <c r="L118" s="33"/>
      <c r="M118" s="33"/>
      <c r="N118" s="33"/>
      <c r="O118" s="3"/>
      <c r="P118" s="3"/>
      <c r="Q118" s="3"/>
      <c r="R118" s="3"/>
      <c r="S118" s="3"/>
      <c r="T118" s="3"/>
      <c r="U118" s="3"/>
      <c r="V118" s="3"/>
      <c r="W118" s="3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2:41" x14ac:dyDescent="0.2">
      <c r="B119" s="33"/>
      <c r="C119" s="3"/>
      <c r="D119" s="3"/>
      <c r="E119" s="3"/>
      <c r="F119" s="3"/>
      <c r="G119" s="33"/>
      <c r="H119" s="33"/>
      <c r="I119" s="33"/>
      <c r="J119" s="33"/>
      <c r="K119" s="33"/>
      <c r="L119" s="33"/>
      <c r="M119" s="33"/>
      <c r="N119" s="33"/>
      <c r="O119" s="3"/>
      <c r="P119" s="3"/>
      <c r="Q119" s="3"/>
      <c r="R119" s="3"/>
      <c r="S119" s="3"/>
      <c r="T119" s="3"/>
      <c r="U119" s="3"/>
      <c r="V119" s="3"/>
      <c r="W119" s="3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2:41" x14ac:dyDescent="0.2">
      <c r="B120" s="33"/>
      <c r="C120" s="3"/>
      <c r="D120" s="3"/>
      <c r="E120" s="3"/>
      <c r="F120" s="3"/>
      <c r="G120" s="33"/>
      <c r="H120" s="33"/>
      <c r="I120" s="33"/>
      <c r="J120" s="33"/>
      <c r="K120" s="33"/>
      <c r="L120" s="33"/>
      <c r="M120" s="33"/>
      <c r="N120" s="33"/>
      <c r="O120" s="3"/>
      <c r="P120" s="3"/>
      <c r="Q120" s="3"/>
      <c r="R120" s="3"/>
      <c r="S120" s="3"/>
      <c r="T120" s="3"/>
      <c r="U120" s="3"/>
      <c r="V120" s="3"/>
      <c r="W120" s="3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2:41" x14ac:dyDescent="0.2">
      <c r="B121" s="33"/>
      <c r="C121" s="3"/>
      <c r="D121" s="3"/>
      <c r="E121" s="3"/>
      <c r="F121" s="3"/>
      <c r="G121" s="33"/>
      <c r="H121" s="33"/>
      <c r="I121" s="33"/>
      <c r="J121" s="33"/>
      <c r="K121" s="33"/>
      <c r="L121" s="33"/>
      <c r="M121" s="33"/>
      <c r="N121" s="33"/>
      <c r="O121" s="3"/>
      <c r="P121" s="3"/>
      <c r="Q121" s="3"/>
      <c r="R121" s="3"/>
      <c r="S121" s="3"/>
      <c r="T121" s="3"/>
      <c r="U121" s="3"/>
      <c r="V121" s="3"/>
      <c r="W121" s="3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2:41" x14ac:dyDescent="0.2">
      <c r="B122" s="33"/>
      <c r="C122" s="3"/>
      <c r="D122" s="3"/>
      <c r="E122" s="3"/>
      <c r="F122" s="3"/>
      <c r="G122" s="33"/>
      <c r="H122" s="33"/>
      <c r="I122" s="33"/>
      <c r="J122" s="33"/>
      <c r="K122" s="33"/>
      <c r="L122" s="33"/>
      <c r="M122" s="33"/>
      <c r="N122" s="33"/>
      <c r="O122" s="3"/>
      <c r="P122" s="3"/>
      <c r="Q122" s="3"/>
      <c r="R122" s="3"/>
      <c r="S122" s="3"/>
      <c r="T122" s="3"/>
      <c r="U122" s="3"/>
      <c r="V122" s="3"/>
      <c r="W122" s="3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2:41" x14ac:dyDescent="0.2">
      <c r="B123" s="33"/>
      <c r="C123" s="3"/>
      <c r="D123" s="3"/>
      <c r="E123" s="3"/>
      <c r="F123" s="3"/>
      <c r="G123" s="33"/>
      <c r="H123" s="33"/>
      <c r="I123" s="33"/>
      <c r="J123" s="33"/>
      <c r="K123" s="33"/>
      <c r="L123" s="33"/>
      <c r="M123" s="33"/>
      <c r="N123" s="33"/>
      <c r="O123" s="3"/>
      <c r="P123" s="3"/>
      <c r="Q123" s="3"/>
      <c r="R123" s="3"/>
      <c r="S123" s="3"/>
      <c r="T123" s="3"/>
      <c r="U123" s="3"/>
      <c r="V123" s="3"/>
      <c r="W123" s="3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2:41" x14ac:dyDescent="0.2">
      <c r="B124" s="33"/>
      <c r="C124" s="3"/>
      <c r="D124" s="3"/>
      <c r="E124" s="3"/>
      <c r="F124" s="3"/>
      <c r="G124" s="33"/>
      <c r="H124" s="33"/>
      <c r="I124" s="33"/>
      <c r="J124" s="33"/>
      <c r="K124" s="33"/>
      <c r="L124" s="33"/>
      <c r="M124" s="33"/>
      <c r="N124" s="33"/>
      <c r="O124" s="3"/>
      <c r="P124" s="3"/>
      <c r="Q124" s="3"/>
      <c r="R124" s="3"/>
      <c r="S124" s="3"/>
      <c r="T124" s="3"/>
      <c r="U124" s="3"/>
      <c r="V124" s="3"/>
      <c r="W124" s="3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2:41" x14ac:dyDescent="0.2">
      <c r="B125" s="33"/>
      <c r="C125" s="3"/>
      <c r="D125" s="3"/>
      <c r="E125" s="3"/>
      <c r="F125" s="3"/>
      <c r="G125" s="33"/>
      <c r="H125" s="33"/>
      <c r="I125" s="33"/>
      <c r="J125" s="33"/>
      <c r="K125" s="33"/>
      <c r="L125" s="33"/>
      <c r="M125" s="33"/>
      <c r="N125" s="33"/>
      <c r="O125" s="3"/>
      <c r="P125" s="3"/>
      <c r="Q125" s="3"/>
      <c r="R125" s="3"/>
      <c r="S125" s="3"/>
      <c r="T125" s="3"/>
      <c r="U125" s="3"/>
      <c r="V125" s="3"/>
      <c r="W125" s="3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2:41" x14ac:dyDescent="0.2">
      <c r="B126" s="33"/>
      <c r="C126" s="3"/>
      <c r="D126" s="3"/>
      <c r="E126" s="3"/>
      <c r="F126" s="3"/>
      <c r="G126" s="33"/>
      <c r="H126" s="33"/>
      <c r="I126" s="33"/>
      <c r="J126" s="33"/>
      <c r="K126" s="33"/>
      <c r="L126" s="33"/>
      <c r="M126" s="33"/>
      <c r="N126" s="33"/>
      <c r="O126" s="3"/>
      <c r="P126" s="3"/>
      <c r="Q126" s="3"/>
      <c r="R126" s="3"/>
      <c r="S126" s="3"/>
      <c r="T126" s="3"/>
      <c r="U126" s="3"/>
      <c r="V126" s="3"/>
      <c r="W126" s="3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2:41" x14ac:dyDescent="0.2">
      <c r="B127" s="33"/>
      <c r="C127" s="3"/>
      <c r="D127" s="3"/>
      <c r="E127" s="3"/>
      <c r="F127" s="3"/>
      <c r="G127" s="33"/>
      <c r="H127" s="33"/>
      <c r="I127" s="33"/>
      <c r="J127" s="33"/>
      <c r="K127" s="33"/>
      <c r="L127" s="33"/>
      <c r="M127" s="33"/>
      <c r="N127" s="33"/>
      <c r="O127" s="3"/>
      <c r="P127" s="3"/>
      <c r="Q127" s="3"/>
      <c r="R127" s="3"/>
      <c r="S127" s="3"/>
      <c r="T127" s="3"/>
      <c r="U127" s="3"/>
      <c r="V127" s="3"/>
      <c r="W127" s="3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2:41" x14ac:dyDescent="0.2">
      <c r="B128" s="33"/>
      <c r="C128" s="3"/>
      <c r="D128" s="3"/>
      <c r="E128" s="3"/>
      <c r="F128" s="3"/>
      <c r="G128" s="33"/>
      <c r="H128" s="33"/>
      <c r="I128" s="33"/>
      <c r="J128" s="33"/>
      <c r="K128" s="33"/>
      <c r="L128" s="33"/>
      <c r="M128" s="33"/>
      <c r="N128" s="33"/>
      <c r="O128" s="3"/>
      <c r="P128" s="3"/>
      <c r="Q128" s="3"/>
      <c r="R128" s="3"/>
      <c r="S128" s="3"/>
      <c r="T128" s="3"/>
      <c r="U128" s="3"/>
      <c r="V128" s="3"/>
      <c r="W128" s="3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2:41" x14ac:dyDescent="0.2">
      <c r="B129" s="33"/>
      <c r="C129" s="3"/>
      <c r="D129" s="3"/>
      <c r="E129" s="3"/>
      <c r="F129" s="3"/>
      <c r="G129" s="33"/>
      <c r="H129" s="33"/>
      <c r="I129" s="33"/>
      <c r="J129" s="33"/>
      <c r="K129" s="33"/>
      <c r="L129" s="33"/>
      <c r="M129" s="33"/>
      <c r="N129" s="33"/>
      <c r="O129" s="3"/>
      <c r="P129" s="3"/>
      <c r="Q129" s="3"/>
      <c r="R129" s="3"/>
      <c r="S129" s="3"/>
      <c r="T129" s="3"/>
      <c r="U129" s="3"/>
      <c r="V129" s="3"/>
      <c r="W129" s="3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2:41" x14ac:dyDescent="0.2">
      <c r="B130" s="33"/>
      <c r="C130" s="3"/>
      <c r="D130" s="3"/>
      <c r="E130" s="3"/>
      <c r="F130" s="3"/>
      <c r="G130" s="33"/>
      <c r="H130" s="33"/>
      <c r="I130" s="33"/>
      <c r="J130" s="33"/>
      <c r="K130" s="33"/>
      <c r="L130" s="33"/>
      <c r="M130" s="33"/>
      <c r="N130" s="33"/>
      <c r="O130" s="3"/>
      <c r="P130" s="3"/>
      <c r="Q130" s="3"/>
      <c r="R130" s="3"/>
      <c r="S130" s="3"/>
      <c r="T130" s="3"/>
      <c r="U130" s="3"/>
      <c r="V130" s="3"/>
      <c r="W130" s="3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2:41" x14ac:dyDescent="0.2">
      <c r="B131" s="33"/>
      <c r="C131" s="3"/>
      <c r="D131" s="3"/>
      <c r="E131" s="3"/>
      <c r="F131" s="3"/>
      <c r="G131" s="33"/>
      <c r="H131" s="33"/>
      <c r="I131" s="33"/>
      <c r="J131" s="33"/>
      <c r="K131" s="33"/>
      <c r="L131" s="33"/>
      <c r="M131" s="33"/>
      <c r="N131" s="33"/>
      <c r="O131" s="3"/>
      <c r="P131" s="3"/>
      <c r="Q131" s="3"/>
      <c r="R131" s="3"/>
      <c r="S131" s="3"/>
      <c r="T131" s="3"/>
      <c r="U131" s="3"/>
      <c r="V131" s="3"/>
      <c r="W131" s="3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2:41" x14ac:dyDescent="0.2">
      <c r="B132" s="33"/>
      <c r="C132" s="3"/>
      <c r="D132" s="3"/>
      <c r="E132" s="3"/>
      <c r="F132" s="3"/>
      <c r="G132" s="33"/>
      <c r="H132" s="33"/>
      <c r="I132" s="33"/>
      <c r="J132" s="33"/>
      <c r="K132" s="33"/>
      <c r="L132" s="33"/>
      <c r="M132" s="33"/>
      <c r="N132" s="33"/>
      <c r="O132" s="3"/>
      <c r="P132" s="3"/>
      <c r="Q132" s="3"/>
      <c r="R132" s="3"/>
      <c r="S132" s="3"/>
      <c r="T132" s="3"/>
      <c r="U132" s="3"/>
      <c r="V132" s="3"/>
      <c r="W132" s="3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2:41" x14ac:dyDescent="0.2">
      <c r="B133" s="33"/>
      <c r="C133" s="3"/>
      <c r="D133" s="3"/>
      <c r="E133" s="3"/>
      <c r="F133" s="3"/>
      <c r="G133" s="33"/>
      <c r="H133" s="33"/>
      <c r="I133" s="33"/>
      <c r="J133" s="33"/>
      <c r="K133" s="33"/>
      <c r="L133" s="33"/>
      <c r="M133" s="33"/>
      <c r="N133" s="33"/>
      <c r="O133" s="3"/>
      <c r="P133" s="3"/>
      <c r="Q133" s="3"/>
      <c r="R133" s="3"/>
      <c r="S133" s="3"/>
      <c r="T133" s="3"/>
      <c r="U133" s="3"/>
      <c r="V133" s="3"/>
      <c r="W133" s="3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2:41" x14ac:dyDescent="0.2">
      <c r="B134" s="33"/>
      <c r="C134" s="3"/>
      <c r="D134" s="3"/>
      <c r="E134" s="3"/>
      <c r="F134" s="3"/>
      <c r="G134" s="33"/>
      <c r="H134" s="33"/>
      <c r="I134" s="33"/>
      <c r="J134" s="33"/>
      <c r="K134" s="33"/>
      <c r="L134" s="33"/>
      <c r="M134" s="33"/>
      <c r="N134" s="33"/>
      <c r="O134" s="3"/>
      <c r="P134" s="3"/>
      <c r="Q134" s="3"/>
      <c r="R134" s="3"/>
      <c r="S134" s="3"/>
      <c r="T134" s="3"/>
      <c r="U134" s="3"/>
      <c r="V134" s="3"/>
      <c r="W134" s="3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2:41" x14ac:dyDescent="0.2">
      <c r="B135" s="33"/>
      <c r="C135" s="3"/>
      <c r="D135" s="3"/>
      <c r="E135" s="3"/>
      <c r="F135" s="3"/>
      <c r="G135" s="33"/>
      <c r="H135" s="33"/>
      <c r="I135" s="33"/>
      <c r="J135" s="33"/>
      <c r="K135" s="33"/>
      <c r="L135" s="33"/>
      <c r="M135" s="33"/>
      <c r="N135" s="33"/>
      <c r="O135" s="3"/>
      <c r="P135" s="3"/>
      <c r="Q135" s="3"/>
      <c r="R135" s="3"/>
      <c r="S135" s="3"/>
      <c r="T135" s="3"/>
      <c r="U135" s="3"/>
      <c r="V135" s="3"/>
      <c r="W135" s="3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2:41" x14ac:dyDescent="0.2">
      <c r="B136" s="33"/>
      <c r="C136" s="3"/>
      <c r="D136" s="3"/>
      <c r="E136" s="3"/>
      <c r="F136" s="3"/>
      <c r="G136" s="33"/>
      <c r="H136" s="33"/>
      <c r="I136" s="33"/>
      <c r="J136" s="33"/>
      <c r="K136" s="33"/>
      <c r="L136" s="33"/>
      <c r="M136" s="33"/>
      <c r="N136" s="33"/>
      <c r="O136" s="3"/>
      <c r="P136" s="3"/>
      <c r="Q136" s="3"/>
      <c r="R136" s="3"/>
      <c r="S136" s="3"/>
      <c r="T136" s="3"/>
      <c r="U136" s="3"/>
      <c r="V136" s="3"/>
      <c r="W136" s="3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2:41" x14ac:dyDescent="0.2">
      <c r="B137" s="33"/>
      <c r="C137" s="3"/>
      <c r="D137" s="3"/>
      <c r="E137" s="3"/>
      <c r="F137" s="3"/>
      <c r="G137" s="33"/>
      <c r="H137" s="33"/>
      <c r="I137" s="33"/>
      <c r="J137" s="33"/>
      <c r="K137" s="33"/>
      <c r="L137" s="33"/>
      <c r="M137" s="33"/>
      <c r="N137" s="33"/>
      <c r="O137" s="3"/>
      <c r="P137" s="3"/>
      <c r="Q137" s="3"/>
      <c r="R137" s="3"/>
      <c r="S137" s="3"/>
      <c r="T137" s="3"/>
      <c r="U137" s="3"/>
      <c r="V137" s="3"/>
      <c r="W137" s="3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2:41" x14ac:dyDescent="0.2">
      <c r="B138" s="33"/>
      <c r="C138" s="3"/>
      <c r="D138" s="3"/>
      <c r="E138" s="3"/>
      <c r="F138" s="3"/>
      <c r="G138" s="33"/>
      <c r="H138" s="33"/>
      <c r="I138" s="33"/>
      <c r="J138" s="33"/>
      <c r="K138" s="33"/>
      <c r="L138" s="33"/>
      <c r="M138" s="33"/>
      <c r="N138" s="33"/>
      <c r="O138" s="3"/>
      <c r="P138" s="3"/>
      <c r="Q138" s="3"/>
      <c r="R138" s="3"/>
      <c r="S138" s="3"/>
      <c r="T138" s="3"/>
      <c r="U138" s="3"/>
      <c r="V138" s="3"/>
      <c r="W138" s="3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2:41" x14ac:dyDescent="0.2">
      <c r="B139" s="33"/>
      <c r="C139" s="3"/>
      <c r="D139" s="3"/>
      <c r="E139" s="3"/>
      <c r="F139" s="3"/>
      <c r="G139" s="33"/>
      <c r="H139" s="33"/>
      <c r="I139" s="33"/>
      <c r="J139" s="33"/>
      <c r="K139" s="33"/>
      <c r="L139" s="33"/>
      <c r="M139" s="33"/>
      <c r="N139" s="33"/>
      <c r="O139" s="3"/>
      <c r="P139" s="3"/>
      <c r="Q139" s="3"/>
      <c r="R139" s="3"/>
      <c r="S139" s="3"/>
      <c r="T139" s="3"/>
      <c r="U139" s="3"/>
      <c r="V139" s="3"/>
      <c r="W139" s="3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2:41" x14ac:dyDescent="0.2">
      <c r="B140" s="33"/>
      <c r="C140" s="3"/>
      <c r="D140" s="3"/>
      <c r="E140" s="3"/>
      <c r="F140" s="3"/>
      <c r="G140" s="33"/>
      <c r="H140" s="33"/>
      <c r="I140" s="33"/>
      <c r="J140" s="33"/>
      <c r="K140" s="33"/>
      <c r="L140" s="33"/>
      <c r="M140" s="33"/>
      <c r="N140" s="33"/>
      <c r="O140" s="3"/>
      <c r="P140" s="3"/>
      <c r="Q140" s="3"/>
      <c r="R140" s="3"/>
      <c r="S140" s="3"/>
      <c r="T140" s="3"/>
      <c r="U140" s="3"/>
      <c r="V140" s="3"/>
      <c r="W140" s="3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2:41" x14ac:dyDescent="0.2">
      <c r="B141" s="33"/>
      <c r="C141" s="3"/>
      <c r="D141" s="3"/>
      <c r="E141" s="3"/>
      <c r="F141" s="3"/>
      <c r="G141" s="33"/>
      <c r="H141" s="33"/>
      <c r="I141" s="33"/>
      <c r="J141" s="33"/>
      <c r="K141" s="33"/>
      <c r="L141" s="33"/>
      <c r="M141" s="33"/>
      <c r="N141" s="33"/>
      <c r="O141" s="3"/>
      <c r="P141" s="3"/>
      <c r="Q141" s="3"/>
      <c r="R141" s="3"/>
      <c r="S141" s="3"/>
      <c r="T141" s="3"/>
      <c r="U141" s="3"/>
      <c r="V141" s="3"/>
      <c r="W141" s="3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2:41" x14ac:dyDescent="0.2">
      <c r="B142" s="33"/>
      <c r="C142" s="3"/>
      <c r="D142" s="3"/>
      <c r="E142" s="3"/>
      <c r="F142" s="3"/>
      <c r="G142" s="33"/>
      <c r="H142" s="33"/>
      <c r="I142" s="33"/>
      <c r="J142" s="33"/>
      <c r="K142" s="33"/>
      <c r="L142" s="33"/>
      <c r="M142" s="33"/>
      <c r="N142" s="33"/>
      <c r="O142" s="3"/>
      <c r="P142" s="3"/>
      <c r="Q142" s="3"/>
      <c r="R142" s="3"/>
      <c r="S142" s="3"/>
      <c r="T142" s="3"/>
      <c r="U142" s="3"/>
      <c r="V142" s="3"/>
      <c r="W142" s="3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2:41" x14ac:dyDescent="0.2">
      <c r="B143" s="33"/>
      <c r="C143" s="3"/>
      <c r="D143" s="3"/>
      <c r="E143" s="3"/>
      <c r="F143" s="3"/>
      <c r="G143" s="33"/>
      <c r="H143" s="33"/>
      <c r="I143" s="33"/>
      <c r="J143" s="33"/>
      <c r="K143" s="33"/>
      <c r="L143" s="33"/>
      <c r="M143" s="33"/>
      <c r="N143" s="33"/>
      <c r="O143" s="3"/>
      <c r="P143" s="3"/>
      <c r="Q143" s="3"/>
      <c r="R143" s="3"/>
      <c r="S143" s="3"/>
      <c r="T143" s="3"/>
      <c r="U143" s="3"/>
      <c r="V143" s="3"/>
      <c r="W143" s="3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2:41" x14ac:dyDescent="0.2">
      <c r="B144" s="33"/>
      <c r="C144" s="3"/>
      <c r="D144" s="3"/>
      <c r="E144" s="3"/>
      <c r="F144" s="3"/>
      <c r="G144" s="33"/>
      <c r="H144" s="33"/>
      <c r="I144" s="33"/>
      <c r="J144" s="33"/>
      <c r="K144" s="33"/>
      <c r="L144" s="33"/>
      <c r="M144" s="33"/>
      <c r="N144" s="33"/>
      <c r="O144" s="3"/>
      <c r="P144" s="3"/>
      <c r="Q144" s="3"/>
      <c r="R144" s="3"/>
      <c r="S144" s="3"/>
      <c r="T144" s="3"/>
      <c r="U144" s="3"/>
      <c r="V144" s="3"/>
      <c r="W144" s="3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2:41" x14ac:dyDescent="0.2">
      <c r="B145" s="33"/>
      <c r="C145" s="3"/>
      <c r="D145" s="3"/>
      <c r="E145" s="3"/>
      <c r="F145" s="3"/>
      <c r="G145" s="33"/>
      <c r="H145" s="33"/>
      <c r="I145" s="33"/>
      <c r="J145" s="33"/>
      <c r="K145" s="33"/>
      <c r="L145" s="33"/>
      <c r="M145" s="33"/>
      <c r="N145" s="33"/>
      <c r="O145" s="3"/>
      <c r="P145" s="3"/>
      <c r="Q145" s="3"/>
      <c r="R145" s="3"/>
      <c r="S145" s="3"/>
      <c r="T145" s="3"/>
      <c r="U145" s="3"/>
      <c r="V145" s="3"/>
      <c r="W145" s="3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2:41" x14ac:dyDescent="0.2">
      <c r="B146" s="33"/>
      <c r="C146" s="3"/>
      <c r="D146" s="3"/>
      <c r="E146" s="3"/>
      <c r="F146" s="3"/>
      <c r="G146" s="33"/>
      <c r="H146" s="33"/>
      <c r="I146" s="33"/>
      <c r="J146" s="33"/>
      <c r="K146" s="33"/>
      <c r="L146" s="33"/>
      <c r="M146" s="33"/>
      <c r="N146" s="33"/>
      <c r="O146" s="3"/>
      <c r="P146" s="3"/>
      <c r="Q146" s="3"/>
      <c r="R146" s="3"/>
      <c r="S146" s="3"/>
      <c r="T146" s="3"/>
      <c r="U146" s="3"/>
      <c r="V146" s="3"/>
      <c r="W146" s="3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2:41" x14ac:dyDescent="0.2">
      <c r="B147" s="33"/>
      <c r="C147" s="3"/>
      <c r="D147" s="3"/>
      <c r="E147" s="3"/>
      <c r="F147" s="3"/>
      <c r="G147" s="33"/>
      <c r="H147" s="33"/>
      <c r="I147" s="33"/>
      <c r="J147" s="33"/>
      <c r="K147" s="33"/>
      <c r="L147" s="33"/>
      <c r="M147" s="33"/>
      <c r="N147" s="33"/>
      <c r="O147" s="3"/>
      <c r="P147" s="3"/>
      <c r="Q147" s="3"/>
      <c r="R147" s="3"/>
      <c r="S147" s="3"/>
      <c r="T147" s="3"/>
      <c r="U147" s="3"/>
      <c r="V147" s="3"/>
      <c r="W147" s="3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2:41" x14ac:dyDescent="0.2">
      <c r="B148" s="33"/>
      <c r="C148" s="3"/>
      <c r="D148" s="3"/>
      <c r="E148" s="3"/>
      <c r="F148" s="3"/>
      <c r="G148" s="33"/>
      <c r="H148" s="33"/>
      <c r="I148" s="33"/>
      <c r="J148" s="33"/>
      <c r="K148" s="33"/>
      <c r="L148" s="33"/>
      <c r="M148" s="33"/>
      <c r="N148" s="33"/>
      <c r="O148" s="3"/>
      <c r="P148" s="3"/>
      <c r="Q148" s="3"/>
      <c r="R148" s="3"/>
      <c r="S148" s="3"/>
      <c r="T148" s="3"/>
      <c r="U148" s="3"/>
      <c r="V148" s="3"/>
      <c r="W148" s="3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2:41" x14ac:dyDescent="0.2">
      <c r="B149" s="33"/>
      <c r="C149" s="3"/>
      <c r="D149" s="3"/>
      <c r="E149" s="3"/>
      <c r="F149" s="3"/>
      <c r="G149" s="33"/>
      <c r="H149" s="33"/>
      <c r="I149" s="33"/>
      <c r="J149" s="33"/>
      <c r="K149" s="33"/>
      <c r="L149" s="33"/>
      <c r="M149" s="33"/>
      <c r="N149" s="33"/>
      <c r="O149" s="3"/>
      <c r="P149" s="3"/>
      <c r="Q149" s="3"/>
      <c r="R149" s="3"/>
      <c r="S149" s="3"/>
      <c r="T149" s="3"/>
      <c r="U149" s="3"/>
      <c r="V149" s="3"/>
      <c r="W149" s="3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2:41" x14ac:dyDescent="0.2">
      <c r="B150" s="33"/>
      <c r="C150" s="3"/>
      <c r="D150" s="3"/>
      <c r="E150" s="3"/>
      <c r="F150" s="3"/>
      <c r="G150" s="33"/>
      <c r="H150" s="33"/>
      <c r="I150" s="33"/>
      <c r="J150" s="33"/>
      <c r="K150" s="33"/>
      <c r="L150" s="33"/>
      <c r="M150" s="33"/>
      <c r="N150" s="33"/>
      <c r="O150" s="3"/>
      <c r="P150" s="3"/>
      <c r="Q150" s="3"/>
      <c r="R150" s="3"/>
      <c r="S150" s="3"/>
      <c r="T150" s="3"/>
      <c r="U150" s="3"/>
      <c r="V150" s="3"/>
      <c r="W150" s="3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2:41" x14ac:dyDescent="0.2">
      <c r="B151" s="33"/>
      <c r="C151" s="3"/>
      <c r="D151" s="3"/>
      <c r="E151" s="3"/>
      <c r="F151" s="3"/>
      <c r="G151" s="33"/>
      <c r="H151" s="33"/>
      <c r="I151" s="33"/>
      <c r="J151" s="33"/>
      <c r="K151" s="33"/>
      <c r="L151" s="33"/>
      <c r="M151" s="33"/>
      <c r="N151" s="33"/>
      <c r="O151" s="3"/>
      <c r="P151" s="3"/>
      <c r="Q151" s="3"/>
      <c r="R151" s="3"/>
      <c r="S151" s="3"/>
      <c r="T151" s="3"/>
      <c r="U151" s="3"/>
      <c r="V151" s="3"/>
      <c r="W151" s="3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2:41" x14ac:dyDescent="0.2">
      <c r="B152" s="33"/>
      <c r="C152" s="3"/>
      <c r="D152" s="3"/>
      <c r="E152" s="3"/>
      <c r="F152" s="3"/>
      <c r="G152" s="33"/>
      <c r="H152" s="33"/>
      <c r="I152" s="33"/>
      <c r="J152" s="33"/>
      <c r="K152" s="33"/>
      <c r="L152" s="33"/>
      <c r="M152" s="33"/>
      <c r="N152" s="33"/>
      <c r="O152" s="3"/>
      <c r="P152" s="3"/>
      <c r="Q152" s="3"/>
      <c r="R152" s="3"/>
      <c r="S152" s="3"/>
      <c r="T152" s="3"/>
      <c r="U152" s="3"/>
      <c r="V152" s="3"/>
      <c r="W152" s="3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2:41" x14ac:dyDescent="0.2">
      <c r="B153" s="33"/>
      <c r="C153" s="3"/>
      <c r="D153" s="3"/>
      <c r="E153" s="3"/>
      <c r="F153" s="3"/>
      <c r="G153" s="33"/>
      <c r="H153" s="33"/>
      <c r="I153" s="33"/>
      <c r="J153" s="33"/>
      <c r="K153" s="33"/>
      <c r="L153" s="33"/>
      <c r="M153" s="33"/>
      <c r="N153" s="33"/>
      <c r="O153" s="3"/>
      <c r="P153" s="3"/>
      <c r="Q153" s="3"/>
      <c r="R153" s="3"/>
      <c r="S153" s="3"/>
      <c r="T153" s="3"/>
      <c r="U153" s="3"/>
      <c r="V153" s="3"/>
      <c r="W153" s="3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2:41" x14ac:dyDescent="0.2">
      <c r="B154" s="33"/>
      <c r="C154" s="3"/>
      <c r="D154" s="3"/>
      <c r="E154" s="3"/>
      <c r="F154" s="3"/>
      <c r="G154" s="33"/>
      <c r="H154" s="33"/>
      <c r="I154" s="33"/>
      <c r="J154" s="33"/>
      <c r="K154" s="33"/>
      <c r="L154" s="33"/>
      <c r="M154" s="33"/>
      <c r="N154" s="33"/>
      <c r="O154" s="3"/>
      <c r="P154" s="3"/>
      <c r="Q154" s="3"/>
      <c r="R154" s="3"/>
      <c r="S154" s="3"/>
      <c r="T154" s="3"/>
      <c r="U154" s="3"/>
      <c r="V154" s="3"/>
      <c r="W154" s="3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2:41" x14ac:dyDescent="0.2">
      <c r="B155" s="33"/>
      <c r="C155" s="3"/>
      <c r="D155" s="3"/>
      <c r="E155" s="3"/>
      <c r="F155" s="3"/>
      <c r="G155" s="33"/>
      <c r="H155" s="33"/>
      <c r="I155" s="33"/>
      <c r="J155" s="33"/>
      <c r="K155" s="33"/>
      <c r="L155" s="33"/>
      <c r="M155" s="33"/>
      <c r="N155" s="33"/>
      <c r="O155" s="3"/>
      <c r="P155" s="3"/>
      <c r="Q155" s="3"/>
      <c r="R155" s="3"/>
      <c r="S155" s="3"/>
      <c r="T155" s="3"/>
      <c r="U155" s="3"/>
      <c r="V155" s="3"/>
      <c r="W155" s="3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2:41" x14ac:dyDescent="0.2">
      <c r="B156" s="33"/>
      <c r="C156" s="3"/>
      <c r="D156" s="3"/>
      <c r="E156" s="3"/>
      <c r="F156" s="3"/>
      <c r="G156" s="33"/>
      <c r="H156" s="33"/>
      <c r="I156" s="33"/>
      <c r="J156" s="33"/>
      <c r="K156" s="33"/>
      <c r="L156" s="33"/>
      <c r="M156" s="33"/>
      <c r="N156" s="33"/>
      <c r="O156" s="3"/>
      <c r="P156" s="3"/>
      <c r="Q156" s="3"/>
      <c r="R156" s="3"/>
      <c r="S156" s="3"/>
      <c r="T156" s="3"/>
      <c r="U156" s="3"/>
      <c r="V156" s="3"/>
      <c r="W156" s="3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2:41" x14ac:dyDescent="0.2">
      <c r="B157" s="33"/>
      <c r="C157" s="3"/>
      <c r="D157" s="3"/>
      <c r="E157" s="3"/>
      <c r="F157" s="3"/>
      <c r="G157" s="33"/>
      <c r="H157" s="33"/>
      <c r="I157" s="33"/>
      <c r="J157" s="33"/>
      <c r="K157" s="33"/>
      <c r="L157" s="33"/>
      <c r="M157" s="33"/>
      <c r="N157" s="33"/>
      <c r="O157" s="3"/>
      <c r="P157" s="3"/>
      <c r="Q157" s="3"/>
      <c r="R157" s="3"/>
      <c r="S157" s="3"/>
      <c r="T157" s="3"/>
      <c r="U157" s="3"/>
      <c r="V157" s="3"/>
      <c r="W157" s="3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2:41" x14ac:dyDescent="0.2">
      <c r="B158" s="33"/>
      <c r="C158" s="3"/>
      <c r="D158" s="3"/>
      <c r="E158" s="3"/>
      <c r="F158" s="3"/>
      <c r="G158" s="33"/>
      <c r="H158" s="33"/>
      <c r="I158" s="33"/>
      <c r="J158" s="33"/>
      <c r="K158" s="33"/>
      <c r="L158" s="33"/>
      <c r="M158" s="33"/>
      <c r="N158" s="33"/>
      <c r="O158" s="3"/>
      <c r="P158" s="3"/>
      <c r="Q158" s="3"/>
      <c r="R158" s="3"/>
      <c r="S158" s="3"/>
      <c r="T158" s="3"/>
      <c r="U158" s="3"/>
      <c r="V158" s="3"/>
      <c r="W158" s="3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2:41" x14ac:dyDescent="0.2">
      <c r="B159" s="33"/>
      <c r="C159" s="3"/>
      <c r="D159" s="3"/>
      <c r="E159" s="3"/>
      <c r="F159" s="3"/>
      <c r="G159" s="33"/>
      <c r="H159" s="33"/>
      <c r="I159" s="33"/>
      <c r="J159" s="33"/>
      <c r="K159" s="33"/>
      <c r="L159" s="33"/>
      <c r="M159" s="33"/>
      <c r="N159" s="33"/>
      <c r="O159" s="3"/>
      <c r="P159" s="3"/>
      <c r="Q159" s="3"/>
      <c r="R159" s="3"/>
      <c r="S159" s="3"/>
      <c r="T159" s="3"/>
      <c r="U159" s="3"/>
      <c r="V159" s="3"/>
      <c r="W159" s="3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2:41" x14ac:dyDescent="0.2">
      <c r="B160" s="33"/>
      <c r="C160" s="3"/>
      <c r="D160" s="3"/>
      <c r="E160" s="3"/>
      <c r="F160" s="3"/>
      <c r="G160" s="33"/>
      <c r="H160" s="33"/>
      <c r="I160" s="33"/>
      <c r="J160" s="33"/>
      <c r="K160" s="33"/>
      <c r="L160" s="33"/>
      <c r="M160" s="33"/>
      <c r="N160" s="33"/>
      <c r="O160" s="3"/>
      <c r="P160" s="3"/>
      <c r="Q160" s="3"/>
      <c r="R160" s="3"/>
      <c r="S160" s="3"/>
      <c r="T160" s="3"/>
      <c r="U160" s="3"/>
      <c r="V160" s="3"/>
      <c r="W160" s="3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2:41" x14ac:dyDescent="0.2">
      <c r="B161" s="33"/>
      <c r="C161" s="3"/>
      <c r="D161" s="3"/>
      <c r="E161" s="3"/>
      <c r="F161" s="3"/>
      <c r="G161" s="33"/>
      <c r="H161" s="33"/>
      <c r="I161" s="33"/>
      <c r="J161" s="33"/>
      <c r="K161" s="33"/>
      <c r="L161" s="33"/>
      <c r="M161" s="33"/>
      <c r="N161" s="33"/>
      <c r="O161" s="3"/>
      <c r="P161" s="3"/>
      <c r="Q161" s="3"/>
      <c r="R161" s="3"/>
      <c r="S161" s="3"/>
      <c r="T161" s="3"/>
      <c r="U161" s="3"/>
      <c r="V161" s="3"/>
      <c r="W161" s="3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2:41" x14ac:dyDescent="0.2">
      <c r="B162" s="33"/>
      <c r="C162" s="3"/>
      <c r="D162" s="3"/>
      <c r="E162" s="3"/>
      <c r="F162" s="3"/>
      <c r="G162" s="33"/>
      <c r="H162" s="33"/>
      <c r="I162" s="33"/>
      <c r="J162" s="33"/>
      <c r="K162" s="33"/>
      <c r="L162" s="33"/>
      <c r="M162" s="33"/>
      <c r="N162" s="33"/>
      <c r="O162" s="3"/>
      <c r="P162" s="3"/>
      <c r="Q162" s="3"/>
      <c r="R162" s="3"/>
      <c r="S162" s="3"/>
      <c r="T162" s="3"/>
      <c r="U162" s="3"/>
      <c r="V162" s="3"/>
      <c r="W162" s="3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2:41" x14ac:dyDescent="0.2">
      <c r="B163" s="33"/>
      <c r="C163" s="3"/>
      <c r="D163" s="3"/>
      <c r="E163" s="3"/>
      <c r="F163" s="3"/>
      <c r="G163" s="33"/>
      <c r="H163" s="33"/>
      <c r="I163" s="33"/>
      <c r="J163" s="33"/>
      <c r="K163" s="33"/>
      <c r="L163" s="33"/>
      <c r="M163" s="33"/>
      <c r="N163" s="33"/>
      <c r="O163" s="3"/>
      <c r="P163" s="3"/>
      <c r="Q163" s="3"/>
      <c r="R163" s="3"/>
      <c r="S163" s="3"/>
      <c r="T163" s="3"/>
      <c r="U163" s="3"/>
      <c r="V163" s="3"/>
      <c r="W163" s="3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2:41" x14ac:dyDescent="0.2">
      <c r="B164" s="33"/>
      <c r="C164" s="3"/>
      <c r="D164" s="3"/>
      <c r="E164" s="3"/>
      <c r="F164" s="3"/>
      <c r="G164" s="33"/>
      <c r="H164" s="33"/>
      <c r="I164" s="33"/>
      <c r="J164" s="33"/>
      <c r="K164" s="33"/>
      <c r="L164" s="33"/>
      <c r="M164" s="33"/>
      <c r="N164" s="33"/>
      <c r="O164" s="3"/>
      <c r="P164" s="3"/>
      <c r="Q164" s="3"/>
      <c r="R164" s="3"/>
      <c r="S164" s="3"/>
      <c r="T164" s="3"/>
      <c r="U164" s="3"/>
      <c r="V164" s="3"/>
      <c r="W164" s="3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2:41" x14ac:dyDescent="0.2">
      <c r="B165" s="33"/>
      <c r="C165" s="3"/>
      <c r="D165" s="3"/>
      <c r="E165" s="3"/>
      <c r="F165" s="3"/>
      <c r="G165" s="33"/>
      <c r="H165" s="33"/>
      <c r="I165" s="33"/>
      <c r="J165" s="33"/>
      <c r="K165" s="33"/>
      <c r="L165" s="33"/>
      <c r="M165" s="33"/>
      <c r="N165" s="33"/>
      <c r="O165" s="3"/>
      <c r="P165" s="3"/>
      <c r="Q165" s="3"/>
      <c r="R165" s="3"/>
      <c r="S165" s="3"/>
      <c r="T165" s="3"/>
      <c r="U165" s="3"/>
      <c r="V165" s="3"/>
      <c r="W165" s="3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2:41" x14ac:dyDescent="0.2">
      <c r="B166" s="33"/>
      <c r="C166" s="3"/>
      <c r="D166" s="3"/>
      <c r="E166" s="3"/>
      <c r="F166" s="3"/>
      <c r="G166" s="33"/>
      <c r="H166" s="33"/>
      <c r="I166" s="33"/>
      <c r="J166" s="33"/>
      <c r="K166" s="33"/>
      <c r="L166" s="33"/>
      <c r="M166" s="33"/>
      <c r="N166" s="33"/>
      <c r="O166" s="3"/>
      <c r="P166" s="3"/>
      <c r="Q166" s="3"/>
      <c r="R166" s="3"/>
      <c r="S166" s="3"/>
      <c r="T166" s="3"/>
      <c r="U166" s="3"/>
      <c r="V166" s="3"/>
      <c r="W166" s="3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2:41" x14ac:dyDescent="0.2">
      <c r="B167" s="33"/>
      <c r="C167" s="3"/>
      <c r="D167" s="3"/>
      <c r="E167" s="3"/>
      <c r="F167" s="3"/>
      <c r="G167" s="33"/>
      <c r="H167" s="33"/>
      <c r="I167" s="33"/>
      <c r="J167" s="33"/>
      <c r="K167" s="33"/>
      <c r="L167" s="33"/>
      <c r="M167" s="33"/>
      <c r="N167" s="33"/>
      <c r="O167" s="3"/>
      <c r="P167" s="3"/>
      <c r="Q167" s="3"/>
      <c r="R167" s="3"/>
      <c r="S167" s="3"/>
      <c r="T167" s="3"/>
      <c r="U167" s="3"/>
      <c r="V167" s="3"/>
      <c r="W167" s="3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2:41" x14ac:dyDescent="0.2">
      <c r="B168" s="33"/>
      <c r="C168" s="3"/>
      <c r="D168" s="3"/>
      <c r="E168" s="3"/>
      <c r="F168" s="3"/>
      <c r="G168" s="33"/>
      <c r="H168" s="33"/>
      <c r="I168" s="33"/>
      <c r="J168" s="33"/>
      <c r="K168" s="33"/>
      <c r="L168" s="33"/>
      <c r="M168" s="33"/>
      <c r="N168" s="33"/>
      <c r="O168" s="3"/>
      <c r="P168" s="3"/>
      <c r="Q168" s="3"/>
      <c r="R168" s="3"/>
      <c r="S168" s="3"/>
      <c r="T168" s="3"/>
      <c r="U168" s="3"/>
      <c r="V168" s="3"/>
      <c r="W168" s="3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2:41" x14ac:dyDescent="0.2">
      <c r="B169" s="33"/>
      <c r="C169" s="3"/>
      <c r="D169" s="3"/>
      <c r="E169" s="3"/>
      <c r="F169" s="3"/>
      <c r="G169" s="33"/>
      <c r="H169" s="33"/>
      <c r="I169" s="33"/>
      <c r="J169" s="33"/>
      <c r="K169" s="33"/>
      <c r="L169" s="33"/>
      <c r="M169" s="33"/>
      <c r="N169" s="33"/>
      <c r="O169" s="3"/>
      <c r="P169" s="3"/>
      <c r="Q169" s="3"/>
      <c r="R169" s="3"/>
      <c r="S169" s="3"/>
      <c r="T169" s="3"/>
      <c r="U169" s="3"/>
      <c r="V169" s="3"/>
      <c r="W169" s="3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2:41" x14ac:dyDescent="0.2">
      <c r="B170" s="33"/>
      <c r="C170" s="3"/>
      <c r="D170" s="3"/>
      <c r="E170" s="3"/>
      <c r="F170" s="3"/>
      <c r="G170" s="33"/>
      <c r="H170" s="33"/>
      <c r="I170" s="33"/>
      <c r="J170" s="33"/>
      <c r="K170" s="33"/>
      <c r="L170" s="33"/>
      <c r="M170" s="33"/>
      <c r="N170" s="33"/>
      <c r="O170" s="3"/>
      <c r="P170" s="3"/>
      <c r="Q170" s="3"/>
      <c r="R170" s="3"/>
      <c r="S170" s="3"/>
      <c r="T170" s="3"/>
      <c r="U170" s="3"/>
      <c r="V170" s="3"/>
      <c r="W170" s="3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2:41" x14ac:dyDescent="0.2">
      <c r="B171" s="33"/>
      <c r="C171" s="3"/>
      <c r="D171" s="3"/>
      <c r="E171" s="3"/>
      <c r="F171" s="3"/>
      <c r="G171" s="33"/>
      <c r="H171" s="33"/>
      <c r="I171" s="33"/>
      <c r="J171" s="33"/>
      <c r="K171" s="33"/>
      <c r="L171" s="33"/>
      <c r="M171" s="33"/>
      <c r="N171" s="33"/>
      <c r="O171" s="3"/>
      <c r="P171" s="3"/>
      <c r="Q171" s="3"/>
      <c r="R171" s="3"/>
      <c r="S171" s="3"/>
      <c r="T171" s="3"/>
      <c r="U171" s="3"/>
      <c r="V171" s="3"/>
      <c r="W171" s="3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2:41" x14ac:dyDescent="0.2">
      <c r="B172" s="33"/>
      <c r="C172" s="3"/>
      <c r="D172" s="3"/>
      <c r="E172" s="3"/>
      <c r="F172" s="3"/>
      <c r="G172" s="33"/>
      <c r="H172" s="33"/>
      <c r="I172" s="33"/>
      <c r="J172" s="33"/>
      <c r="K172" s="33"/>
      <c r="L172" s="33"/>
      <c r="M172" s="33"/>
      <c r="N172" s="33"/>
      <c r="O172" s="3"/>
      <c r="P172" s="3"/>
      <c r="Q172" s="3"/>
      <c r="R172" s="3"/>
      <c r="S172" s="3"/>
      <c r="T172" s="3"/>
      <c r="U172" s="3"/>
      <c r="V172" s="3"/>
      <c r="W172" s="3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2:41" x14ac:dyDescent="0.2">
      <c r="B173" s="33"/>
      <c r="C173" s="3"/>
      <c r="D173" s="3"/>
      <c r="E173" s="3"/>
      <c r="F173" s="3"/>
      <c r="G173" s="33"/>
      <c r="H173" s="33"/>
      <c r="I173" s="33"/>
      <c r="J173" s="33"/>
      <c r="K173" s="33"/>
      <c r="L173" s="33"/>
      <c r="M173" s="33"/>
      <c r="N173" s="33"/>
      <c r="O173" s="3"/>
      <c r="P173" s="3"/>
      <c r="Q173" s="3"/>
      <c r="R173" s="3"/>
      <c r="S173" s="3"/>
      <c r="T173" s="3"/>
      <c r="U173" s="3"/>
      <c r="V173" s="3"/>
      <c r="W173" s="3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2:41" x14ac:dyDescent="0.2">
      <c r="B174" s="33"/>
      <c r="C174" s="3"/>
      <c r="D174" s="3"/>
      <c r="E174" s="3"/>
      <c r="F174" s="3"/>
      <c r="G174" s="33"/>
      <c r="H174" s="33"/>
      <c r="I174" s="33"/>
      <c r="J174" s="33"/>
      <c r="K174" s="33"/>
      <c r="L174" s="33"/>
      <c r="M174" s="33"/>
      <c r="N174" s="33"/>
      <c r="O174" s="3"/>
      <c r="P174" s="3"/>
      <c r="Q174" s="3"/>
      <c r="R174" s="3"/>
      <c r="S174" s="3"/>
      <c r="T174" s="3"/>
      <c r="U174" s="3"/>
      <c r="V174" s="3"/>
      <c r="W174" s="3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2:41" x14ac:dyDescent="0.2">
      <c r="B175" s="33"/>
      <c r="C175" s="3"/>
      <c r="D175" s="3"/>
      <c r="E175" s="3"/>
      <c r="F175" s="3"/>
      <c r="G175" s="33"/>
      <c r="H175" s="33"/>
      <c r="I175" s="33"/>
      <c r="J175" s="33"/>
      <c r="K175" s="33"/>
      <c r="L175" s="33"/>
      <c r="M175" s="33"/>
      <c r="N175" s="33"/>
      <c r="O175" s="3"/>
      <c r="P175" s="3"/>
      <c r="Q175" s="3"/>
      <c r="R175" s="3"/>
      <c r="S175" s="3"/>
      <c r="T175" s="3"/>
      <c r="U175" s="3"/>
      <c r="V175" s="3"/>
      <c r="W175" s="3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2:41" x14ac:dyDescent="0.2">
      <c r="B176" s="33"/>
      <c r="C176" s="3"/>
      <c r="D176" s="3"/>
      <c r="E176" s="3"/>
      <c r="F176" s="3"/>
      <c r="G176" s="33"/>
      <c r="H176" s="33"/>
      <c r="I176" s="33"/>
      <c r="J176" s="33"/>
      <c r="K176" s="33"/>
      <c r="L176" s="33"/>
      <c r="M176" s="33"/>
      <c r="N176" s="33"/>
      <c r="O176" s="3"/>
      <c r="P176" s="3"/>
      <c r="Q176" s="3"/>
      <c r="R176" s="3"/>
      <c r="S176" s="3"/>
      <c r="T176" s="3"/>
      <c r="U176" s="3"/>
      <c r="V176" s="3"/>
      <c r="W176" s="3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2:41" x14ac:dyDescent="0.2">
      <c r="B177" s="33"/>
      <c r="C177" s="3"/>
      <c r="D177" s="3"/>
      <c r="E177" s="3"/>
      <c r="F177" s="3"/>
      <c r="G177" s="33"/>
      <c r="H177" s="33"/>
      <c r="I177" s="33"/>
      <c r="J177" s="33"/>
      <c r="K177" s="33"/>
      <c r="L177" s="33"/>
      <c r="M177" s="33"/>
      <c r="N177" s="33"/>
      <c r="O177" s="3"/>
      <c r="P177" s="3"/>
      <c r="Q177" s="3"/>
      <c r="R177" s="3"/>
      <c r="S177" s="3"/>
      <c r="T177" s="3"/>
      <c r="U177" s="3"/>
      <c r="V177" s="3"/>
      <c r="W177" s="3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2:41" x14ac:dyDescent="0.2">
      <c r="B178" s="33"/>
      <c r="C178" s="3"/>
      <c r="D178" s="3"/>
      <c r="E178" s="3"/>
      <c r="F178" s="3"/>
      <c r="G178" s="33"/>
      <c r="H178" s="33"/>
      <c r="I178" s="33"/>
      <c r="J178" s="33"/>
      <c r="K178" s="33"/>
      <c r="L178" s="33"/>
      <c r="M178" s="33"/>
      <c r="N178" s="33"/>
      <c r="O178" s="3"/>
      <c r="P178" s="3"/>
      <c r="Q178" s="3"/>
      <c r="R178" s="3"/>
      <c r="S178" s="3"/>
      <c r="T178" s="3"/>
      <c r="U178" s="3"/>
      <c r="V178" s="3"/>
      <c r="W178" s="3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2:41" x14ac:dyDescent="0.2">
      <c r="B179" s="33"/>
      <c r="C179" s="3"/>
      <c r="D179" s="3"/>
      <c r="E179" s="3"/>
      <c r="F179" s="3"/>
      <c r="G179" s="33"/>
      <c r="H179" s="33"/>
      <c r="I179" s="33"/>
      <c r="J179" s="33"/>
      <c r="K179" s="33"/>
      <c r="L179" s="33"/>
      <c r="M179" s="33"/>
      <c r="N179" s="33"/>
      <c r="O179" s="3"/>
      <c r="P179" s="3"/>
      <c r="Q179" s="3"/>
      <c r="R179" s="3"/>
      <c r="S179" s="3"/>
      <c r="T179" s="3"/>
      <c r="U179" s="3"/>
      <c r="V179" s="3"/>
      <c r="W179" s="3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2:41" x14ac:dyDescent="0.2">
      <c r="B180" s="33"/>
      <c r="C180" s="3"/>
      <c r="D180" s="3"/>
      <c r="E180" s="3"/>
      <c r="F180" s="3"/>
      <c r="G180" s="33"/>
      <c r="H180" s="33"/>
      <c r="I180" s="33"/>
      <c r="J180" s="33"/>
      <c r="K180" s="33"/>
      <c r="L180" s="33"/>
      <c r="M180" s="33"/>
      <c r="N180" s="33"/>
      <c r="O180" s="3"/>
      <c r="P180" s="3"/>
      <c r="Q180" s="3"/>
      <c r="R180" s="3"/>
      <c r="S180" s="3"/>
      <c r="T180" s="3"/>
      <c r="U180" s="3"/>
      <c r="V180" s="3"/>
      <c r="W180" s="3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2:41" x14ac:dyDescent="0.2">
      <c r="B181" s="33"/>
      <c r="C181" s="3"/>
      <c r="D181" s="3"/>
      <c r="E181" s="3"/>
      <c r="F181" s="3"/>
      <c r="G181" s="33"/>
      <c r="H181" s="33"/>
      <c r="I181" s="33"/>
      <c r="J181" s="33"/>
      <c r="K181" s="33"/>
      <c r="L181" s="33"/>
      <c r="M181" s="33"/>
      <c r="N181" s="33"/>
      <c r="O181" s="3"/>
      <c r="P181" s="3"/>
      <c r="Q181" s="3"/>
      <c r="R181" s="3"/>
      <c r="S181" s="3"/>
      <c r="T181" s="3"/>
      <c r="U181" s="3"/>
      <c r="V181" s="3"/>
      <c r="W181" s="3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2:41" x14ac:dyDescent="0.2">
      <c r="B182" s="33"/>
      <c r="C182" s="3"/>
      <c r="D182" s="3"/>
      <c r="E182" s="3"/>
      <c r="F182" s="3"/>
      <c r="G182" s="33"/>
      <c r="H182" s="33"/>
      <c r="I182" s="33"/>
      <c r="J182" s="33"/>
      <c r="K182" s="33"/>
      <c r="L182" s="33"/>
      <c r="M182" s="33"/>
      <c r="N182" s="33"/>
      <c r="O182" s="3"/>
      <c r="P182" s="3"/>
      <c r="Q182" s="3"/>
      <c r="R182" s="3"/>
      <c r="S182" s="3"/>
      <c r="T182" s="3"/>
      <c r="U182" s="3"/>
      <c r="V182" s="3"/>
      <c r="W182" s="3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2:41" x14ac:dyDescent="0.2">
      <c r="B183" s="33"/>
      <c r="C183" s="3"/>
      <c r="D183" s="3"/>
      <c r="E183" s="3"/>
      <c r="F183" s="3"/>
      <c r="G183" s="33"/>
      <c r="H183" s="33"/>
      <c r="I183" s="33"/>
      <c r="J183" s="33"/>
      <c r="K183" s="33"/>
      <c r="L183" s="33"/>
      <c r="M183" s="33"/>
      <c r="N183" s="33"/>
      <c r="O183" s="3"/>
      <c r="P183" s="3"/>
      <c r="Q183" s="3"/>
      <c r="R183" s="3"/>
      <c r="S183" s="3"/>
      <c r="T183" s="3"/>
      <c r="U183" s="3"/>
      <c r="V183" s="3"/>
      <c r="W183" s="3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2:41" x14ac:dyDescent="0.2">
      <c r="B184" s="33"/>
      <c r="C184" s="3"/>
      <c r="D184" s="3"/>
      <c r="E184" s="3"/>
      <c r="F184" s="3"/>
      <c r="G184" s="33"/>
      <c r="H184" s="33"/>
      <c r="I184" s="33"/>
      <c r="J184" s="33"/>
      <c r="K184" s="33"/>
      <c r="L184" s="33"/>
      <c r="M184" s="33"/>
      <c r="N184" s="33"/>
      <c r="O184" s="3"/>
      <c r="P184" s="3"/>
      <c r="Q184" s="3"/>
      <c r="R184" s="3"/>
      <c r="S184" s="3"/>
      <c r="T184" s="3"/>
      <c r="U184" s="3"/>
      <c r="V184" s="3"/>
      <c r="W184" s="3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2:41" x14ac:dyDescent="0.2">
      <c r="B185" s="33"/>
      <c r="C185" s="3"/>
      <c r="D185" s="3"/>
      <c r="E185" s="3"/>
      <c r="F185" s="3"/>
      <c r="G185" s="33"/>
      <c r="H185" s="33"/>
      <c r="I185" s="33"/>
      <c r="J185" s="33"/>
      <c r="K185" s="33"/>
      <c r="L185" s="33"/>
      <c r="M185" s="33"/>
      <c r="N185" s="33"/>
      <c r="O185" s="3"/>
      <c r="P185" s="3"/>
      <c r="Q185" s="3"/>
      <c r="R185" s="3"/>
      <c r="S185" s="3"/>
      <c r="T185" s="3"/>
      <c r="U185" s="3"/>
      <c r="V185" s="3"/>
      <c r="W185" s="3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2:41" x14ac:dyDescent="0.2">
      <c r="B186" s="33"/>
      <c r="C186" s="3"/>
      <c r="D186" s="3"/>
      <c r="E186" s="3"/>
      <c r="F186" s="3"/>
      <c r="G186" s="33"/>
      <c r="H186" s="33"/>
      <c r="I186" s="33"/>
      <c r="J186" s="33"/>
      <c r="K186" s="33"/>
      <c r="L186" s="33"/>
      <c r="M186" s="33"/>
      <c r="N186" s="33"/>
      <c r="O186" s="3"/>
      <c r="P186" s="3"/>
      <c r="Q186" s="3"/>
      <c r="R186" s="3"/>
      <c r="S186" s="3"/>
      <c r="T186" s="3"/>
      <c r="U186" s="3"/>
      <c r="V186" s="3"/>
      <c r="W186" s="3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2:41" x14ac:dyDescent="0.2">
      <c r="B187" s="33"/>
      <c r="C187" s="3"/>
      <c r="D187" s="3"/>
      <c r="E187" s="3"/>
      <c r="F187" s="3"/>
      <c r="G187" s="33"/>
      <c r="H187" s="33"/>
      <c r="I187" s="33"/>
      <c r="J187" s="33"/>
      <c r="K187" s="33"/>
      <c r="L187" s="33"/>
      <c r="M187" s="33"/>
      <c r="N187" s="33"/>
      <c r="O187" s="3"/>
      <c r="P187" s="3"/>
      <c r="Q187" s="3"/>
      <c r="R187" s="3"/>
      <c r="S187" s="3"/>
      <c r="T187" s="3"/>
      <c r="U187" s="3"/>
      <c r="V187" s="3"/>
      <c r="W187" s="3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2:41" x14ac:dyDescent="0.2">
      <c r="B188" s="33"/>
      <c r="C188" s="3"/>
      <c r="D188" s="3"/>
      <c r="E188" s="3"/>
      <c r="F188" s="3"/>
      <c r="G188" s="33"/>
      <c r="H188" s="33"/>
      <c r="I188" s="33"/>
      <c r="J188" s="33"/>
      <c r="K188" s="33"/>
      <c r="L188" s="33"/>
      <c r="M188" s="33"/>
      <c r="N188" s="33"/>
      <c r="O188" s="3"/>
      <c r="P188" s="3"/>
      <c r="Q188" s="3"/>
      <c r="R188" s="3"/>
      <c r="S188" s="3"/>
      <c r="T188" s="3"/>
      <c r="U188" s="3"/>
      <c r="V188" s="3"/>
      <c r="W188" s="3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2:41" x14ac:dyDescent="0.2">
      <c r="B189" s="33"/>
      <c r="C189" s="3"/>
      <c r="D189" s="3"/>
      <c r="E189" s="3"/>
      <c r="F189" s="3"/>
      <c r="G189" s="33"/>
      <c r="H189" s="33"/>
      <c r="I189" s="33"/>
      <c r="J189" s="33"/>
      <c r="K189" s="33"/>
      <c r="L189" s="33"/>
      <c r="M189" s="33"/>
      <c r="N189" s="33"/>
      <c r="O189" s="3"/>
      <c r="P189" s="3"/>
      <c r="Q189" s="3"/>
      <c r="R189" s="3"/>
      <c r="S189" s="3"/>
      <c r="T189" s="3"/>
      <c r="U189" s="3"/>
      <c r="V189" s="3"/>
      <c r="W189" s="3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2:41" x14ac:dyDescent="0.2">
      <c r="B190" s="33"/>
      <c r="C190" s="3"/>
      <c r="D190" s="3"/>
      <c r="E190" s="3"/>
      <c r="F190" s="3"/>
      <c r="G190" s="33"/>
      <c r="H190" s="33"/>
      <c r="I190" s="33"/>
      <c r="J190" s="33"/>
      <c r="K190" s="33"/>
      <c r="L190" s="33"/>
      <c r="M190" s="33"/>
      <c r="N190" s="33"/>
      <c r="O190" s="3"/>
      <c r="P190" s="3"/>
      <c r="Q190" s="3"/>
      <c r="R190" s="3"/>
      <c r="S190" s="3"/>
      <c r="T190" s="3"/>
      <c r="U190" s="3"/>
      <c r="V190" s="3"/>
      <c r="W190" s="3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2:41" x14ac:dyDescent="0.2">
      <c r="B191" s="33"/>
      <c r="C191" s="3"/>
      <c r="D191" s="3"/>
      <c r="E191" s="3"/>
      <c r="F191" s="3"/>
      <c r="G191" s="33"/>
      <c r="H191" s="33"/>
      <c r="I191" s="33"/>
      <c r="J191" s="33"/>
      <c r="K191" s="33"/>
      <c r="L191" s="33"/>
      <c r="M191" s="33"/>
      <c r="N191" s="33"/>
      <c r="O191" s="3"/>
      <c r="P191" s="3"/>
      <c r="Q191" s="3"/>
      <c r="R191" s="3"/>
      <c r="S191" s="3"/>
      <c r="T191" s="3"/>
      <c r="U191" s="3"/>
      <c r="V191" s="3"/>
      <c r="W191" s="3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2:41" x14ac:dyDescent="0.2">
      <c r="B192" s="33"/>
      <c r="C192" s="3"/>
      <c r="D192" s="3"/>
      <c r="E192" s="3"/>
      <c r="F192" s="3"/>
      <c r="G192" s="33"/>
      <c r="H192" s="33"/>
      <c r="I192" s="33"/>
      <c r="J192" s="33"/>
      <c r="K192" s="33"/>
      <c r="L192" s="33"/>
      <c r="M192" s="33"/>
      <c r="N192" s="33"/>
      <c r="O192" s="3"/>
      <c r="P192" s="3"/>
      <c r="Q192" s="3"/>
      <c r="R192" s="3"/>
      <c r="S192" s="3"/>
      <c r="T192" s="3"/>
      <c r="U192" s="3"/>
      <c r="V192" s="3"/>
      <c r="W192" s="3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2:41" x14ac:dyDescent="0.2">
      <c r="B193" s="33"/>
      <c r="C193" s="3"/>
      <c r="D193" s="3"/>
      <c r="E193" s="3"/>
      <c r="F193" s="3"/>
      <c r="G193" s="33"/>
      <c r="H193" s="33"/>
      <c r="I193" s="33"/>
      <c r="J193" s="33"/>
      <c r="K193" s="33"/>
      <c r="L193" s="33"/>
      <c r="M193" s="33"/>
      <c r="N193" s="33"/>
      <c r="O193" s="3"/>
      <c r="P193" s="3"/>
      <c r="Q193" s="3"/>
      <c r="R193" s="3"/>
      <c r="S193" s="3"/>
      <c r="T193" s="3"/>
      <c r="U193" s="3"/>
      <c r="V193" s="3"/>
      <c r="W193" s="3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2:41" x14ac:dyDescent="0.2">
      <c r="B194" s="33"/>
      <c r="C194" s="3"/>
      <c r="D194" s="3"/>
      <c r="E194" s="3"/>
      <c r="F194" s="3"/>
      <c r="G194" s="33"/>
      <c r="H194" s="33"/>
      <c r="I194" s="33"/>
      <c r="J194" s="33"/>
      <c r="K194" s="33"/>
      <c r="L194" s="33"/>
      <c r="M194" s="33"/>
      <c r="N194" s="33"/>
      <c r="O194" s="3"/>
      <c r="P194" s="3"/>
      <c r="Q194" s="3"/>
      <c r="R194" s="3"/>
      <c r="S194" s="3"/>
      <c r="T194" s="3"/>
      <c r="U194" s="3"/>
      <c r="V194" s="3"/>
      <c r="W194" s="3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2:41" x14ac:dyDescent="0.2">
      <c r="B195" s="33"/>
      <c r="C195" s="3"/>
      <c r="D195" s="3"/>
      <c r="E195" s="3"/>
      <c r="F195" s="3"/>
      <c r="G195" s="33"/>
      <c r="H195" s="33"/>
      <c r="I195" s="33"/>
      <c r="J195" s="33"/>
      <c r="K195" s="33"/>
      <c r="L195" s="33"/>
      <c r="M195" s="33"/>
      <c r="N195" s="33"/>
      <c r="O195" s="3"/>
      <c r="P195" s="3"/>
      <c r="Q195" s="3"/>
      <c r="R195" s="3"/>
      <c r="S195" s="3"/>
      <c r="T195" s="3"/>
      <c r="U195" s="3"/>
      <c r="V195" s="3"/>
      <c r="W195" s="3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2:41" x14ac:dyDescent="0.2">
      <c r="B196" s="33"/>
      <c r="C196" s="3"/>
      <c r="D196" s="3"/>
      <c r="E196" s="3"/>
      <c r="F196" s="3"/>
      <c r="G196" s="33"/>
      <c r="H196" s="33"/>
      <c r="I196" s="33"/>
      <c r="J196" s="33"/>
      <c r="K196" s="33"/>
      <c r="L196" s="33"/>
      <c r="M196" s="33"/>
      <c r="N196" s="33"/>
      <c r="O196" s="3"/>
      <c r="P196" s="3"/>
      <c r="Q196" s="3"/>
      <c r="R196" s="3"/>
      <c r="S196" s="3"/>
      <c r="T196" s="3"/>
      <c r="U196" s="3"/>
      <c r="V196" s="3"/>
      <c r="W196" s="3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2:41" x14ac:dyDescent="0.2">
      <c r="B197" s="33"/>
      <c r="C197" s="3"/>
      <c r="D197" s="3"/>
      <c r="E197" s="3"/>
      <c r="F197" s="3"/>
      <c r="G197" s="33"/>
      <c r="H197" s="33"/>
      <c r="I197" s="33"/>
      <c r="J197" s="33"/>
      <c r="K197" s="33"/>
      <c r="L197" s="33"/>
      <c r="M197" s="33"/>
      <c r="N197" s="33"/>
      <c r="O197" s="3"/>
      <c r="P197" s="3"/>
      <c r="Q197" s="3"/>
      <c r="R197" s="3"/>
      <c r="S197" s="3"/>
      <c r="T197" s="3"/>
      <c r="U197" s="3"/>
      <c r="V197" s="3"/>
      <c r="W197" s="3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2:41" x14ac:dyDescent="0.2">
      <c r="B198" s="33"/>
      <c r="C198" s="3"/>
      <c r="D198" s="3"/>
      <c r="E198" s="3"/>
      <c r="F198" s="3"/>
      <c r="G198" s="33"/>
      <c r="H198" s="33"/>
      <c r="I198" s="33"/>
      <c r="J198" s="33"/>
      <c r="K198" s="33"/>
      <c r="L198" s="33"/>
      <c r="M198" s="33"/>
      <c r="N198" s="33"/>
      <c r="O198" s="3"/>
      <c r="P198" s="3"/>
      <c r="Q198" s="3"/>
      <c r="R198" s="3"/>
      <c r="S198" s="3"/>
      <c r="T198" s="3"/>
      <c r="U198" s="3"/>
      <c r="V198" s="3"/>
      <c r="W198" s="3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2:41" x14ac:dyDescent="0.2">
      <c r="B199" s="33"/>
      <c r="C199" s="3"/>
      <c r="D199" s="3"/>
      <c r="E199" s="3"/>
      <c r="F199" s="3"/>
      <c r="G199" s="33"/>
      <c r="H199" s="33"/>
      <c r="I199" s="33"/>
      <c r="J199" s="33"/>
      <c r="K199" s="33"/>
      <c r="L199" s="33"/>
      <c r="M199" s="33"/>
      <c r="N199" s="33"/>
      <c r="O199" s="3"/>
      <c r="P199" s="3"/>
      <c r="Q199" s="3"/>
      <c r="R199" s="3"/>
      <c r="S199" s="3"/>
      <c r="T199" s="3"/>
      <c r="U199" s="3"/>
      <c r="V199" s="3"/>
      <c r="W199" s="3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2:41" x14ac:dyDescent="0.2">
      <c r="B200" s="33"/>
      <c r="C200" s="3"/>
      <c r="D200" s="3"/>
      <c r="E200" s="3"/>
      <c r="F200" s="3"/>
      <c r="G200" s="33"/>
      <c r="H200" s="33"/>
      <c r="I200" s="33"/>
      <c r="J200" s="33"/>
      <c r="K200" s="33"/>
      <c r="L200" s="33"/>
      <c r="M200" s="33"/>
      <c r="N200" s="33"/>
      <c r="O200" s="3"/>
      <c r="P200" s="3"/>
      <c r="Q200" s="3"/>
      <c r="R200" s="3"/>
      <c r="S200" s="3"/>
      <c r="T200" s="3"/>
      <c r="U200" s="3"/>
      <c r="V200" s="3"/>
      <c r="W200" s="3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2:41" x14ac:dyDescent="0.2">
      <c r="B201" s="33"/>
      <c r="C201" s="3"/>
      <c r="D201" s="3"/>
      <c r="E201" s="3"/>
      <c r="F201" s="3"/>
      <c r="G201" s="33"/>
      <c r="H201" s="33"/>
      <c r="I201" s="33"/>
      <c r="J201" s="33"/>
      <c r="K201" s="33"/>
      <c r="L201" s="33"/>
      <c r="M201" s="33"/>
      <c r="N201" s="33"/>
      <c r="O201" s="3"/>
      <c r="P201" s="3"/>
      <c r="Q201" s="3"/>
      <c r="R201" s="3"/>
      <c r="S201" s="3"/>
      <c r="T201" s="3"/>
      <c r="U201" s="3"/>
      <c r="V201" s="3"/>
      <c r="W201" s="3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2:41" x14ac:dyDescent="0.2">
      <c r="B202" s="33"/>
      <c r="C202" s="3"/>
      <c r="D202" s="3"/>
      <c r="E202" s="3"/>
      <c r="F202" s="3"/>
      <c r="G202" s="33"/>
      <c r="H202" s="33"/>
      <c r="I202" s="33"/>
      <c r="J202" s="33"/>
      <c r="K202" s="33"/>
      <c r="L202" s="33"/>
      <c r="M202" s="33"/>
      <c r="N202" s="33"/>
      <c r="O202" s="3"/>
      <c r="P202" s="3"/>
      <c r="Q202" s="3"/>
      <c r="R202" s="3"/>
      <c r="S202" s="3"/>
      <c r="T202" s="3"/>
      <c r="U202" s="3"/>
      <c r="V202" s="3"/>
      <c r="W202" s="3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2:41" x14ac:dyDescent="0.2">
      <c r="B203" s="33"/>
      <c r="C203" s="3"/>
      <c r="D203" s="3"/>
      <c r="E203" s="3"/>
      <c r="F203" s="3"/>
      <c r="G203" s="33"/>
      <c r="H203" s="33"/>
      <c r="I203" s="33"/>
      <c r="J203" s="33"/>
      <c r="K203" s="33"/>
      <c r="L203" s="33"/>
      <c r="M203" s="33"/>
      <c r="N203" s="33"/>
      <c r="O203" s="3"/>
      <c r="P203" s="3"/>
      <c r="Q203" s="3"/>
      <c r="R203" s="3"/>
      <c r="S203" s="3"/>
      <c r="T203" s="3"/>
      <c r="U203" s="3"/>
      <c r="V203" s="3"/>
      <c r="W203" s="3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2:41" x14ac:dyDescent="0.2">
      <c r="B204" s="33"/>
      <c r="C204" s="3"/>
      <c r="D204" s="3"/>
      <c r="E204" s="3"/>
      <c r="F204" s="3"/>
      <c r="G204" s="33"/>
      <c r="H204" s="33"/>
      <c r="I204" s="33"/>
      <c r="J204" s="33"/>
      <c r="K204" s="33"/>
      <c r="L204" s="33"/>
      <c r="M204" s="33"/>
      <c r="N204" s="33"/>
      <c r="O204" s="3"/>
      <c r="P204" s="3"/>
      <c r="Q204" s="3"/>
      <c r="R204" s="3"/>
      <c r="S204" s="3"/>
      <c r="T204" s="3"/>
      <c r="U204" s="3"/>
      <c r="V204" s="3"/>
      <c r="W204" s="3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2:41" x14ac:dyDescent="0.2">
      <c r="B205" s="33"/>
      <c r="C205" s="3"/>
      <c r="D205" s="3"/>
      <c r="E205" s="3"/>
      <c r="F205" s="3"/>
      <c r="G205" s="33"/>
      <c r="H205" s="33"/>
      <c r="I205" s="33"/>
      <c r="J205" s="33"/>
      <c r="K205" s="33"/>
      <c r="L205" s="33"/>
      <c r="M205" s="33"/>
      <c r="N205" s="33"/>
      <c r="O205" s="3"/>
      <c r="P205" s="3"/>
      <c r="Q205" s="3"/>
      <c r="R205" s="3"/>
      <c r="S205" s="3"/>
      <c r="T205" s="3"/>
      <c r="U205" s="3"/>
      <c r="V205" s="3"/>
      <c r="W205" s="3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2:41" x14ac:dyDescent="0.2">
      <c r="B206" s="33"/>
      <c r="C206" s="3"/>
      <c r="D206" s="3"/>
      <c r="E206" s="3"/>
      <c r="F206" s="3"/>
      <c r="G206" s="33"/>
      <c r="H206" s="33"/>
      <c r="I206" s="33"/>
      <c r="J206" s="33"/>
      <c r="K206" s="33"/>
      <c r="L206" s="33"/>
      <c r="M206" s="33"/>
      <c r="N206" s="33"/>
      <c r="O206" s="3"/>
      <c r="P206" s="3"/>
      <c r="Q206" s="3"/>
      <c r="R206" s="3"/>
      <c r="S206" s="3"/>
      <c r="T206" s="3"/>
      <c r="U206" s="3"/>
      <c r="V206" s="3"/>
      <c r="W206" s="3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2:41" x14ac:dyDescent="0.2">
      <c r="B207" s="33"/>
      <c r="C207" s="3"/>
      <c r="D207" s="3"/>
      <c r="E207" s="3"/>
      <c r="F207" s="3"/>
      <c r="G207" s="33"/>
      <c r="H207" s="33"/>
      <c r="I207" s="33"/>
      <c r="J207" s="33"/>
      <c r="K207" s="33"/>
      <c r="L207" s="33"/>
      <c r="M207" s="33"/>
      <c r="N207" s="33"/>
      <c r="O207" s="3"/>
      <c r="P207" s="3"/>
      <c r="Q207" s="3"/>
      <c r="R207" s="3"/>
      <c r="S207" s="3"/>
      <c r="T207" s="3"/>
      <c r="U207" s="3"/>
      <c r="V207" s="3"/>
      <c r="W207" s="3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2:41" x14ac:dyDescent="0.2">
      <c r="B208" s="33"/>
      <c r="C208" s="3"/>
      <c r="D208" s="3"/>
      <c r="E208" s="3"/>
      <c r="F208" s="3"/>
      <c r="G208" s="33"/>
      <c r="H208" s="33"/>
      <c r="I208" s="33"/>
      <c r="J208" s="33"/>
      <c r="K208" s="33"/>
      <c r="L208" s="33"/>
      <c r="M208" s="33"/>
      <c r="N208" s="33"/>
      <c r="O208" s="3"/>
      <c r="P208" s="3"/>
      <c r="Q208" s="3"/>
      <c r="R208" s="3"/>
      <c r="S208" s="3"/>
      <c r="T208" s="3"/>
      <c r="U208" s="3"/>
      <c r="V208" s="3"/>
      <c r="W208" s="3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2:41" x14ac:dyDescent="0.2">
      <c r="B209" s="33"/>
      <c r="C209" s="3"/>
      <c r="D209" s="3"/>
      <c r="E209" s="3"/>
      <c r="F209" s="3"/>
      <c r="G209" s="33"/>
      <c r="H209" s="33"/>
      <c r="I209" s="33"/>
      <c r="J209" s="33"/>
      <c r="K209" s="33"/>
      <c r="L209" s="33"/>
      <c r="M209" s="33"/>
      <c r="N209" s="33"/>
      <c r="O209" s="3"/>
      <c r="P209" s="3"/>
      <c r="Q209" s="3"/>
      <c r="R209" s="3"/>
      <c r="S209" s="3"/>
      <c r="T209" s="3"/>
      <c r="U209" s="3"/>
      <c r="V209" s="3"/>
      <c r="W209" s="3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2:41" x14ac:dyDescent="0.2">
      <c r="B210" s="33"/>
      <c r="C210" s="3"/>
      <c r="D210" s="3"/>
      <c r="E210" s="3"/>
      <c r="F210" s="3"/>
      <c r="G210" s="33"/>
      <c r="H210" s="33"/>
      <c r="I210" s="33"/>
      <c r="J210" s="33"/>
      <c r="K210" s="33"/>
      <c r="L210" s="33"/>
      <c r="M210" s="33"/>
      <c r="N210" s="33"/>
      <c r="O210" s="3"/>
      <c r="P210" s="3"/>
      <c r="Q210" s="3"/>
      <c r="R210" s="3"/>
      <c r="S210" s="3"/>
      <c r="T210" s="3"/>
      <c r="U210" s="3"/>
      <c r="V210" s="3"/>
      <c r="W210" s="3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2:41" x14ac:dyDescent="0.2">
      <c r="B211" s="33"/>
      <c r="C211" s="3"/>
      <c r="D211" s="3"/>
      <c r="E211" s="3"/>
      <c r="F211" s="3"/>
      <c r="G211" s="33"/>
      <c r="H211" s="33"/>
      <c r="I211" s="33"/>
      <c r="J211" s="33"/>
      <c r="K211" s="33"/>
      <c r="L211" s="33"/>
      <c r="M211" s="33"/>
      <c r="N211" s="33"/>
      <c r="O211" s="3"/>
      <c r="P211" s="3"/>
      <c r="Q211" s="3"/>
      <c r="R211" s="3"/>
      <c r="S211" s="3"/>
      <c r="T211" s="3"/>
      <c r="U211" s="3"/>
      <c r="V211" s="3"/>
      <c r="W211" s="3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2:41" x14ac:dyDescent="0.2">
      <c r="B212" s="33"/>
      <c r="C212" s="3"/>
      <c r="D212" s="3"/>
      <c r="E212" s="3"/>
      <c r="F212" s="3"/>
      <c r="G212" s="33"/>
      <c r="H212" s="33"/>
      <c r="I212" s="33"/>
      <c r="J212" s="33"/>
      <c r="K212" s="33"/>
      <c r="L212" s="33"/>
      <c r="M212" s="33"/>
      <c r="N212" s="33"/>
      <c r="O212" s="3"/>
      <c r="P212" s="3"/>
      <c r="Q212" s="3"/>
      <c r="R212" s="3"/>
      <c r="S212" s="3"/>
      <c r="T212" s="3"/>
      <c r="U212" s="3"/>
      <c r="V212" s="3"/>
      <c r="W212" s="3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2:41" x14ac:dyDescent="0.2">
      <c r="B213" s="33"/>
      <c r="C213" s="3"/>
      <c r="D213" s="3"/>
      <c r="E213" s="3"/>
      <c r="F213" s="3"/>
      <c r="G213" s="33"/>
      <c r="H213" s="33"/>
      <c r="I213" s="33"/>
      <c r="J213" s="33"/>
      <c r="K213" s="33"/>
      <c r="L213" s="33"/>
      <c r="M213" s="33"/>
      <c r="N213" s="33"/>
      <c r="O213" s="3"/>
      <c r="P213" s="3"/>
      <c r="Q213" s="3"/>
      <c r="R213" s="3"/>
      <c r="S213" s="3"/>
      <c r="T213" s="3"/>
      <c r="U213" s="3"/>
      <c r="V213" s="3"/>
      <c r="W213" s="3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2:41" x14ac:dyDescent="0.2">
      <c r="B214" s="33"/>
      <c r="C214" s="3"/>
      <c r="D214" s="3"/>
      <c r="E214" s="3"/>
      <c r="F214" s="3"/>
      <c r="G214" s="33"/>
      <c r="H214" s="33"/>
      <c r="I214" s="33"/>
      <c r="J214" s="33"/>
      <c r="K214" s="33"/>
      <c r="L214" s="33"/>
      <c r="M214" s="33"/>
      <c r="N214" s="33"/>
      <c r="O214" s="3"/>
      <c r="P214" s="3"/>
      <c r="Q214" s="3"/>
      <c r="R214" s="3"/>
      <c r="S214" s="3"/>
      <c r="T214" s="3"/>
      <c r="U214" s="3"/>
      <c r="V214" s="3"/>
      <c r="W214" s="3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2:41" x14ac:dyDescent="0.2">
      <c r="B215" s="33"/>
      <c r="C215" s="3"/>
      <c r="D215" s="3"/>
      <c r="E215" s="3"/>
      <c r="F215" s="3"/>
      <c r="G215" s="33"/>
      <c r="H215" s="33"/>
      <c r="I215" s="33"/>
      <c r="J215" s="33"/>
      <c r="K215" s="33"/>
      <c r="L215" s="33"/>
      <c r="M215" s="33"/>
      <c r="N215" s="33"/>
      <c r="O215" s="3"/>
      <c r="P215" s="3"/>
      <c r="Q215" s="3"/>
      <c r="R215" s="3"/>
      <c r="S215" s="3"/>
      <c r="T215" s="3"/>
      <c r="U215" s="3"/>
      <c r="V215" s="3"/>
      <c r="W215" s="3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2:41" x14ac:dyDescent="0.2">
      <c r="B216" s="33"/>
      <c r="C216" s="3"/>
      <c r="D216" s="3"/>
      <c r="E216" s="3"/>
      <c r="F216" s="3"/>
      <c r="G216" s="33"/>
      <c r="H216" s="33"/>
      <c r="I216" s="33"/>
      <c r="J216" s="33"/>
      <c r="K216" s="33"/>
      <c r="L216" s="33"/>
      <c r="M216" s="33"/>
      <c r="N216" s="33"/>
      <c r="O216" s="3"/>
      <c r="P216" s="3"/>
      <c r="Q216" s="3"/>
      <c r="R216" s="3"/>
      <c r="S216" s="3"/>
      <c r="T216" s="3"/>
      <c r="U216" s="3"/>
      <c r="V216" s="3"/>
      <c r="W216" s="3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2:41" x14ac:dyDescent="0.2">
      <c r="B217" s="33"/>
      <c r="C217" s="3"/>
      <c r="D217" s="3"/>
      <c r="E217" s="3"/>
      <c r="F217" s="3"/>
      <c r="G217" s="33"/>
      <c r="H217" s="33"/>
      <c r="I217" s="33"/>
      <c r="J217" s="33"/>
      <c r="K217" s="33"/>
      <c r="L217" s="33"/>
      <c r="M217" s="33"/>
      <c r="N217" s="33"/>
      <c r="O217" s="3"/>
      <c r="P217" s="3"/>
      <c r="Q217" s="3"/>
      <c r="R217" s="3"/>
      <c r="S217" s="3"/>
      <c r="T217" s="3"/>
      <c r="U217" s="3"/>
      <c r="V217" s="3"/>
      <c r="W217" s="3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2:41" x14ac:dyDescent="0.2">
      <c r="B218" s="33"/>
      <c r="C218" s="3"/>
      <c r="D218" s="3"/>
      <c r="E218" s="3"/>
      <c r="F218" s="3"/>
      <c r="G218" s="33"/>
      <c r="H218" s="33"/>
      <c r="I218" s="33"/>
      <c r="J218" s="33"/>
      <c r="K218" s="33"/>
      <c r="L218" s="33"/>
      <c r="M218" s="33"/>
      <c r="N218" s="33"/>
      <c r="O218" s="3"/>
      <c r="P218" s="3"/>
      <c r="Q218" s="3"/>
      <c r="R218" s="3"/>
      <c r="S218" s="3"/>
      <c r="T218" s="3"/>
      <c r="U218" s="3"/>
      <c r="V218" s="3"/>
      <c r="W218" s="3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2:41" x14ac:dyDescent="0.2">
      <c r="B219" s="33"/>
      <c r="C219" s="3"/>
      <c r="D219" s="3"/>
      <c r="E219" s="3"/>
      <c r="F219" s="3"/>
      <c r="G219" s="33"/>
      <c r="H219" s="33"/>
      <c r="I219" s="33"/>
      <c r="J219" s="33"/>
      <c r="K219" s="33"/>
      <c r="L219" s="33"/>
      <c r="M219" s="33"/>
      <c r="N219" s="33"/>
      <c r="O219" s="3"/>
      <c r="P219" s="3"/>
      <c r="Q219" s="3"/>
      <c r="R219" s="3"/>
      <c r="S219" s="3"/>
      <c r="T219" s="3"/>
      <c r="U219" s="3"/>
      <c r="V219" s="3"/>
      <c r="W219" s="3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2:41" x14ac:dyDescent="0.2">
      <c r="B220" s="33"/>
      <c r="C220" s="3"/>
      <c r="D220" s="3"/>
      <c r="E220" s="3"/>
      <c r="F220" s="3"/>
      <c r="G220" s="33"/>
      <c r="H220" s="33"/>
      <c r="I220" s="33"/>
      <c r="J220" s="33"/>
      <c r="K220" s="33"/>
      <c r="L220" s="33"/>
      <c r="M220" s="33"/>
      <c r="N220" s="33"/>
      <c r="O220" s="3"/>
      <c r="P220" s="3"/>
      <c r="Q220" s="3"/>
      <c r="R220" s="3"/>
      <c r="S220" s="3"/>
      <c r="T220" s="3"/>
      <c r="U220" s="3"/>
      <c r="V220" s="3"/>
      <c r="W220" s="3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2:41" x14ac:dyDescent="0.2">
      <c r="B221" s="33"/>
      <c r="C221" s="3"/>
      <c r="D221" s="3"/>
      <c r="E221" s="3"/>
      <c r="F221" s="3"/>
      <c r="G221" s="33"/>
      <c r="H221" s="33"/>
      <c r="I221" s="33"/>
      <c r="J221" s="33"/>
      <c r="K221" s="33"/>
      <c r="L221" s="33"/>
      <c r="M221" s="33"/>
      <c r="N221" s="33"/>
      <c r="O221" s="3"/>
      <c r="P221" s="3"/>
      <c r="Q221" s="3"/>
      <c r="R221" s="3"/>
      <c r="S221" s="3"/>
      <c r="T221" s="3"/>
      <c r="U221" s="3"/>
      <c r="V221" s="3"/>
      <c r="W221" s="3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2:41" x14ac:dyDescent="0.2">
      <c r="B222" s="33"/>
      <c r="C222" s="3"/>
      <c r="D222" s="3"/>
      <c r="E222" s="3"/>
      <c r="F222" s="3"/>
      <c r="G222" s="33"/>
      <c r="H222" s="33"/>
      <c r="I222" s="33"/>
      <c r="J222" s="33"/>
      <c r="K222" s="33"/>
      <c r="L222" s="33"/>
      <c r="M222" s="33"/>
      <c r="N222" s="33"/>
      <c r="O222" s="3"/>
      <c r="P222" s="3"/>
      <c r="Q222" s="3"/>
      <c r="R222" s="3"/>
      <c r="S222" s="3"/>
      <c r="T222" s="3"/>
      <c r="U222" s="3"/>
      <c r="V222" s="3"/>
      <c r="W222" s="3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2:41" x14ac:dyDescent="0.2">
      <c r="B223" s="33"/>
      <c r="C223" s="3"/>
      <c r="D223" s="3"/>
      <c r="E223" s="3"/>
      <c r="F223" s="3"/>
      <c r="G223" s="33"/>
      <c r="H223" s="33"/>
      <c r="I223" s="33"/>
      <c r="J223" s="33"/>
      <c r="K223" s="33"/>
      <c r="L223" s="33"/>
      <c r="M223" s="33"/>
      <c r="N223" s="33"/>
      <c r="O223" s="3"/>
      <c r="P223" s="3"/>
      <c r="Q223" s="3"/>
      <c r="R223" s="3"/>
      <c r="S223" s="3"/>
      <c r="T223" s="3"/>
      <c r="U223" s="3"/>
      <c r="V223" s="3"/>
      <c r="W223" s="3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2:41" x14ac:dyDescent="0.2">
      <c r="B224" s="33"/>
      <c r="C224" s="3"/>
      <c r="D224" s="3"/>
      <c r="E224" s="3"/>
      <c r="F224" s="3"/>
      <c r="G224" s="33"/>
      <c r="H224" s="33"/>
      <c r="I224" s="33"/>
      <c r="J224" s="33"/>
      <c r="K224" s="33"/>
      <c r="L224" s="33"/>
      <c r="M224" s="33"/>
      <c r="N224" s="33"/>
      <c r="O224" s="3"/>
      <c r="P224" s="3"/>
      <c r="Q224" s="3"/>
      <c r="R224" s="3"/>
      <c r="S224" s="3"/>
      <c r="T224" s="3"/>
      <c r="U224" s="3"/>
      <c r="V224" s="3"/>
      <c r="W224" s="3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2:41" x14ac:dyDescent="0.2">
      <c r="B225" s="33"/>
      <c r="C225" s="3"/>
      <c r="D225" s="3"/>
      <c r="E225" s="3"/>
      <c r="F225" s="3"/>
      <c r="G225" s="33"/>
      <c r="H225" s="33"/>
      <c r="I225" s="33"/>
      <c r="J225" s="33"/>
      <c r="K225" s="33"/>
      <c r="L225" s="33"/>
      <c r="M225" s="33"/>
      <c r="N225" s="33"/>
      <c r="O225" s="3"/>
      <c r="P225" s="3"/>
      <c r="Q225" s="3"/>
      <c r="R225" s="3"/>
      <c r="S225" s="3"/>
      <c r="T225" s="3"/>
      <c r="U225" s="3"/>
      <c r="V225" s="3"/>
      <c r="W225" s="3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2:41" x14ac:dyDescent="0.2">
      <c r="B226" s="33"/>
      <c r="C226" s="3"/>
      <c r="D226" s="3"/>
      <c r="E226" s="3"/>
      <c r="F226" s="3"/>
      <c r="G226" s="33"/>
      <c r="H226" s="33"/>
      <c r="I226" s="33"/>
      <c r="J226" s="33"/>
      <c r="K226" s="33"/>
      <c r="L226" s="33"/>
      <c r="M226" s="33"/>
      <c r="N226" s="33"/>
      <c r="O226" s="3"/>
      <c r="P226" s="3"/>
      <c r="Q226" s="3"/>
      <c r="R226" s="3"/>
      <c r="S226" s="3"/>
      <c r="T226" s="3"/>
      <c r="U226" s="3"/>
      <c r="V226" s="3"/>
      <c r="W226" s="3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2:41" x14ac:dyDescent="0.2">
      <c r="B227" s="33"/>
      <c r="C227" s="3"/>
      <c r="D227" s="3"/>
      <c r="E227" s="3"/>
      <c r="F227" s="3"/>
      <c r="G227" s="33"/>
      <c r="H227" s="33"/>
      <c r="I227" s="33"/>
      <c r="J227" s="33"/>
      <c r="K227" s="33"/>
      <c r="L227" s="33"/>
      <c r="M227" s="33"/>
      <c r="N227" s="33"/>
      <c r="O227" s="3"/>
      <c r="P227" s="3"/>
      <c r="Q227" s="3"/>
      <c r="R227" s="3"/>
      <c r="S227" s="3"/>
      <c r="T227" s="3"/>
      <c r="U227" s="3"/>
      <c r="V227" s="3"/>
      <c r="W227" s="3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2:41" x14ac:dyDescent="0.2">
      <c r="B228" s="33"/>
      <c r="C228" s="3"/>
      <c r="D228" s="3"/>
      <c r="E228" s="3"/>
      <c r="F228" s="3"/>
      <c r="G228" s="33"/>
      <c r="H228" s="33"/>
      <c r="I228" s="33"/>
      <c r="J228" s="33"/>
      <c r="K228" s="33"/>
      <c r="L228" s="33"/>
      <c r="M228" s="33"/>
      <c r="N228" s="33"/>
      <c r="O228" s="3"/>
      <c r="P228" s="3"/>
      <c r="Q228" s="3"/>
      <c r="R228" s="3"/>
      <c r="S228" s="3"/>
      <c r="T228" s="3"/>
      <c r="U228" s="3"/>
      <c r="V228" s="3"/>
      <c r="W228" s="3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2:41" x14ac:dyDescent="0.2">
      <c r="B229" s="33"/>
      <c r="C229" s="3"/>
      <c r="D229" s="3"/>
      <c r="E229" s="3"/>
      <c r="F229" s="3"/>
      <c r="G229" s="33"/>
      <c r="H229" s="33"/>
      <c r="I229" s="33"/>
      <c r="J229" s="33"/>
      <c r="K229" s="33"/>
      <c r="L229" s="33"/>
      <c r="M229" s="33"/>
      <c r="N229" s="33"/>
      <c r="O229" s="3"/>
      <c r="P229" s="3"/>
      <c r="Q229" s="3"/>
      <c r="R229" s="3"/>
      <c r="S229" s="3"/>
      <c r="T229" s="3"/>
      <c r="U229" s="3"/>
      <c r="V229" s="3"/>
      <c r="W229" s="3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2:41" x14ac:dyDescent="0.2">
      <c r="B230" s="33"/>
      <c r="C230" s="3"/>
      <c r="D230" s="3"/>
      <c r="E230" s="3"/>
      <c r="F230" s="3"/>
      <c r="G230" s="33"/>
      <c r="H230" s="33"/>
      <c r="I230" s="33"/>
      <c r="J230" s="33"/>
      <c r="K230" s="33"/>
      <c r="L230" s="33"/>
      <c r="M230" s="33"/>
      <c r="N230" s="33"/>
      <c r="O230" s="3"/>
      <c r="P230" s="3"/>
      <c r="Q230" s="3"/>
      <c r="R230" s="3"/>
      <c r="S230" s="3"/>
      <c r="T230" s="3"/>
      <c r="U230" s="3"/>
      <c r="V230" s="3"/>
      <c r="W230" s="3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2:41" x14ac:dyDescent="0.2">
      <c r="B231" s="33"/>
      <c r="C231" s="3"/>
      <c r="D231" s="3"/>
      <c r="E231" s="3"/>
      <c r="F231" s="3"/>
      <c r="G231" s="33"/>
      <c r="H231" s="33"/>
      <c r="I231" s="33"/>
      <c r="J231" s="33"/>
      <c r="K231" s="33"/>
      <c r="L231" s="33"/>
      <c r="M231" s="33"/>
      <c r="N231" s="33"/>
      <c r="O231" s="3"/>
      <c r="P231" s="3"/>
      <c r="Q231" s="3"/>
      <c r="R231" s="3"/>
      <c r="S231" s="3"/>
      <c r="T231" s="3"/>
      <c r="U231" s="3"/>
      <c r="V231" s="3"/>
      <c r="W231" s="3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2:41" x14ac:dyDescent="0.2">
      <c r="B232" s="33"/>
      <c r="C232" s="3"/>
      <c r="D232" s="3"/>
      <c r="E232" s="3"/>
      <c r="F232" s="3"/>
      <c r="G232" s="33"/>
      <c r="H232" s="33"/>
      <c r="I232" s="33"/>
      <c r="J232" s="33"/>
      <c r="K232" s="33"/>
      <c r="L232" s="33"/>
      <c r="M232" s="33"/>
      <c r="N232" s="33"/>
      <c r="O232" s="3"/>
      <c r="P232" s="3"/>
      <c r="Q232" s="3"/>
      <c r="R232" s="3"/>
      <c r="S232" s="3"/>
      <c r="T232" s="3"/>
      <c r="U232" s="3"/>
      <c r="V232" s="3"/>
      <c r="W232" s="3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2:41" x14ac:dyDescent="0.2">
      <c r="B233" s="33"/>
      <c r="C233" s="3"/>
      <c r="D233" s="3"/>
      <c r="E233" s="3"/>
      <c r="F233" s="3"/>
      <c r="G233" s="33"/>
      <c r="H233" s="33"/>
      <c r="I233" s="33"/>
      <c r="J233" s="33"/>
      <c r="K233" s="33"/>
      <c r="L233" s="33"/>
      <c r="M233" s="33"/>
      <c r="N233" s="33"/>
      <c r="O233" s="3"/>
      <c r="P233" s="3"/>
      <c r="Q233" s="3"/>
      <c r="R233" s="3"/>
      <c r="S233" s="3"/>
      <c r="T233" s="3"/>
      <c r="U233" s="3"/>
      <c r="V233" s="3"/>
      <c r="W233" s="3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2:41" x14ac:dyDescent="0.2">
      <c r="B234" s="33"/>
      <c r="C234" s="3"/>
      <c r="D234" s="3"/>
      <c r="E234" s="3"/>
      <c r="F234" s="3"/>
      <c r="G234" s="33"/>
      <c r="H234" s="33"/>
      <c r="I234" s="33"/>
      <c r="J234" s="33"/>
      <c r="K234" s="33"/>
      <c r="L234" s="33"/>
      <c r="M234" s="33"/>
      <c r="N234" s="33"/>
      <c r="O234" s="3"/>
      <c r="P234" s="3"/>
      <c r="Q234" s="3"/>
      <c r="R234" s="3"/>
      <c r="S234" s="3"/>
      <c r="T234" s="3"/>
      <c r="U234" s="3"/>
      <c r="V234" s="3"/>
      <c r="W234" s="3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2:41" x14ac:dyDescent="0.2">
      <c r="B235" s="33"/>
      <c r="C235" s="3"/>
      <c r="D235" s="3"/>
      <c r="E235" s="3"/>
      <c r="F235" s="3"/>
      <c r="G235" s="33"/>
      <c r="H235" s="33"/>
      <c r="I235" s="33"/>
      <c r="J235" s="33"/>
      <c r="K235" s="33"/>
      <c r="L235" s="33"/>
      <c r="M235" s="33"/>
      <c r="N235" s="33"/>
      <c r="O235" s="3"/>
      <c r="P235" s="3"/>
      <c r="Q235" s="3"/>
      <c r="R235" s="3"/>
      <c r="S235" s="3"/>
      <c r="T235" s="3"/>
      <c r="U235" s="3"/>
      <c r="V235" s="3"/>
      <c r="W235" s="3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2:41" x14ac:dyDescent="0.2">
      <c r="B236" s="33"/>
      <c r="C236" s="3"/>
      <c r="D236" s="3"/>
      <c r="E236" s="3"/>
      <c r="F236" s="3"/>
      <c r="G236" s="33"/>
      <c r="H236" s="33"/>
      <c r="I236" s="33"/>
      <c r="J236" s="33"/>
      <c r="K236" s="33"/>
      <c r="L236" s="33"/>
      <c r="M236" s="33"/>
      <c r="N236" s="33"/>
      <c r="O236" s="3"/>
      <c r="P236" s="3"/>
      <c r="Q236" s="3"/>
      <c r="R236" s="3"/>
      <c r="S236" s="3"/>
      <c r="T236" s="3"/>
      <c r="U236" s="3"/>
      <c r="V236" s="3"/>
      <c r="W236" s="3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2:41" x14ac:dyDescent="0.2">
      <c r="B237" s="33"/>
      <c r="C237" s="3"/>
      <c r="D237" s="3"/>
      <c r="E237" s="3"/>
      <c r="F237" s="3"/>
      <c r="G237" s="33"/>
      <c r="H237" s="33"/>
      <c r="I237" s="33"/>
      <c r="J237" s="33"/>
      <c r="K237" s="33"/>
      <c r="L237" s="33"/>
      <c r="M237" s="33"/>
      <c r="N237" s="33"/>
      <c r="O237" s="3"/>
      <c r="P237" s="3"/>
      <c r="Q237" s="3"/>
      <c r="R237" s="3"/>
      <c r="S237" s="3"/>
      <c r="T237" s="3"/>
      <c r="U237" s="3"/>
      <c r="V237" s="3"/>
      <c r="W237" s="3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2:41" x14ac:dyDescent="0.2">
      <c r="B238" s="33"/>
      <c r="C238" s="3"/>
      <c r="D238" s="3"/>
      <c r="E238" s="3"/>
      <c r="F238" s="3"/>
      <c r="G238" s="33"/>
      <c r="H238" s="33"/>
      <c r="I238" s="33"/>
      <c r="J238" s="33"/>
      <c r="K238" s="33"/>
      <c r="L238" s="33"/>
      <c r="M238" s="33"/>
      <c r="N238" s="33"/>
      <c r="O238" s="3"/>
      <c r="P238" s="3"/>
      <c r="Q238" s="3"/>
      <c r="R238" s="3"/>
      <c r="S238" s="3"/>
      <c r="T238" s="3"/>
      <c r="U238" s="3"/>
      <c r="V238" s="3"/>
      <c r="W238" s="3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2:41" x14ac:dyDescent="0.2">
      <c r="B239" s="33"/>
      <c r="C239" s="3"/>
      <c r="D239" s="3"/>
      <c r="E239" s="3"/>
      <c r="F239" s="3"/>
      <c r="G239" s="33"/>
      <c r="H239" s="33"/>
      <c r="I239" s="33"/>
      <c r="J239" s="33"/>
      <c r="K239" s="33"/>
      <c r="L239" s="33"/>
      <c r="M239" s="33"/>
      <c r="N239" s="33"/>
      <c r="O239" s="3"/>
      <c r="P239" s="3"/>
      <c r="Q239" s="3"/>
      <c r="R239" s="3"/>
      <c r="S239" s="3"/>
      <c r="T239" s="3"/>
      <c r="U239" s="3"/>
      <c r="V239" s="3"/>
      <c r="W239" s="3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2:41" x14ac:dyDescent="0.2">
      <c r="B240" s="33"/>
      <c r="C240" s="3"/>
      <c r="D240" s="3"/>
      <c r="E240" s="3"/>
      <c r="F240" s="3"/>
      <c r="G240" s="33"/>
      <c r="H240" s="33"/>
      <c r="I240" s="33"/>
      <c r="J240" s="33"/>
      <c r="K240" s="33"/>
      <c r="L240" s="33"/>
      <c r="M240" s="33"/>
      <c r="N240" s="33"/>
      <c r="O240" s="3"/>
      <c r="P240" s="3"/>
      <c r="Q240" s="3"/>
      <c r="R240" s="3"/>
      <c r="S240" s="3"/>
      <c r="T240" s="3"/>
      <c r="U240" s="3"/>
      <c r="V240" s="3"/>
      <c r="W240" s="3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2:41" x14ac:dyDescent="0.2">
      <c r="B241" s="33"/>
      <c r="C241" s="3"/>
      <c r="D241" s="3"/>
      <c r="E241" s="3"/>
      <c r="F241" s="3"/>
      <c r="G241" s="33"/>
      <c r="H241" s="33"/>
      <c r="I241" s="33"/>
      <c r="J241" s="33"/>
      <c r="K241" s="33"/>
      <c r="L241" s="33"/>
      <c r="M241" s="33"/>
      <c r="N241" s="33"/>
      <c r="O241" s="3"/>
      <c r="P241" s="3"/>
      <c r="Q241" s="3"/>
      <c r="R241" s="3"/>
      <c r="S241" s="3"/>
      <c r="T241" s="3"/>
      <c r="U241" s="3"/>
      <c r="V241" s="3"/>
      <c r="W241" s="3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2:41" x14ac:dyDescent="0.2">
      <c r="B242" s="33"/>
      <c r="C242" s="3"/>
      <c r="D242" s="3"/>
      <c r="E242" s="3"/>
      <c r="F242" s="3"/>
      <c r="G242" s="33"/>
      <c r="H242" s="33"/>
      <c r="I242" s="33"/>
      <c r="J242" s="33"/>
      <c r="K242" s="33"/>
      <c r="L242" s="33"/>
      <c r="M242" s="33"/>
      <c r="N242" s="33"/>
      <c r="O242" s="3"/>
      <c r="P242" s="3"/>
      <c r="Q242" s="3"/>
      <c r="R242" s="3"/>
      <c r="S242" s="3"/>
      <c r="T242" s="3"/>
      <c r="U242" s="3"/>
      <c r="V242" s="3"/>
      <c r="W242" s="3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2:41" x14ac:dyDescent="0.2">
      <c r="B243" s="33"/>
      <c r="C243" s="3"/>
      <c r="D243" s="3"/>
      <c r="E243" s="3"/>
      <c r="F243" s="3"/>
      <c r="G243" s="33"/>
      <c r="H243" s="33"/>
      <c r="I243" s="33"/>
      <c r="J243" s="33"/>
      <c r="K243" s="33"/>
      <c r="L243" s="33"/>
      <c r="M243" s="33"/>
      <c r="N243" s="33"/>
      <c r="O243" s="3"/>
      <c r="P243" s="3"/>
      <c r="Q243" s="3"/>
      <c r="R243" s="3"/>
      <c r="S243" s="3"/>
      <c r="T243" s="3"/>
      <c r="U243" s="3"/>
      <c r="V243" s="3"/>
      <c r="W243" s="3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2:41" x14ac:dyDescent="0.2">
      <c r="B244" s="33"/>
      <c r="C244" s="3"/>
      <c r="D244" s="3"/>
      <c r="E244" s="3"/>
      <c r="F244" s="3"/>
      <c r="G244" s="33"/>
      <c r="H244" s="33"/>
      <c r="I244" s="33"/>
      <c r="J244" s="33"/>
      <c r="K244" s="33"/>
      <c r="L244" s="33"/>
      <c r="M244" s="33"/>
      <c r="N244" s="33"/>
      <c r="O244" s="3"/>
      <c r="P244" s="3"/>
      <c r="Q244" s="3"/>
      <c r="R244" s="3"/>
      <c r="S244" s="3"/>
      <c r="T244" s="3"/>
      <c r="U244" s="3"/>
      <c r="V244" s="3"/>
      <c r="W244" s="3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2:41" x14ac:dyDescent="0.2">
      <c r="B245" s="33"/>
      <c r="C245" s="3"/>
      <c r="D245" s="3"/>
      <c r="E245" s="3"/>
      <c r="F245" s="3"/>
      <c r="G245" s="33"/>
      <c r="H245" s="33"/>
      <c r="I245" s="33"/>
      <c r="J245" s="33"/>
      <c r="K245" s="33"/>
      <c r="L245" s="33"/>
      <c r="M245" s="33"/>
      <c r="N245" s="33"/>
      <c r="O245" s="3"/>
      <c r="P245" s="3"/>
      <c r="Q245" s="3"/>
      <c r="R245" s="3"/>
      <c r="S245" s="3"/>
      <c r="T245" s="3"/>
      <c r="U245" s="3"/>
      <c r="V245" s="3"/>
      <c r="W245" s="3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2:41" x14ac:dyDescent="0.2">
      <c r="B246" s="33"/>
      <c r="C246" s="3"/>
      <c r="D246" s="3"/>
      <c r="E246" s="3"/>
      <c r="F246" s="3"/>
      <c r="G246" s="33"/>
      <c r="H246" s="33"/>
      <c r="I246" s="33"/>
      <c r="J246" s="33"/>
      <c r="K246" s="33"/>
      <c r="L246" s="33"/>
      <c r="M246" s="33"/>
      <c r="N246" s="33"/>
      <c r="O246" s="3"/>
      <c r="P246" s="3"/>
      <c r="Q246" s="3"/>
      <c r="R246" s="3"/>
      <c r="S246" s="3"/>
      <c r="T246" s="3"/>
      <c r="U246" s="3"/>
      <c r="V246" s="3"/>
      <c r="W246" s="3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2:41" x14ac:dyDescent="0.2">
      <c r="B247" s="33"/>
      <c r="C247" s="3"/>
      <c r="D247" s="3"/>
      <c r="E247" s="3"/>
      <c r="F247" s="3"/>
      <c r="G247" s="33"/>
      <c r="H247" s="33"/>
      <c r="I247" s="33"/>
      <c r="J247" s="33"/>
      <c r="K247" s="33"/>
      <c r="L247" s="33"/>
      <c r="M247" s="33"/>
      <c r="N247" s="33"/>
      <c r="O247" s="3"/>
      <c r="P247" s="3"/>
      <c r="Q247" s="3"/>
      <c r="R247" s="3"/>
      <c r="S247" s="3"/>
      <c r="T247" s="3"/>
      <c r="U247" s="3"/>
      <c r="V247" s="3"/>
      <c r="W247" s="3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2:41" x14ac:dyDescent="0.2">
      <c r="B248" s="33"/>
      <c r="C248" s="3"/>
      <c r="D248" s="3"/>
      <c r="E248" s="3"/>
      <c r="F248" s="3"/>
      <c r="G248" s="33"/>
      <c r="H248" s="33"/>
      <c r="I248" s="33"/>
      <c r="J248" s="33"/>
      <c r="K248" s="33"/>
      <c r="L248" s="33"/>
      <c r="M248" s="33"/>
      <c r="N248" s="33"/>
      <c r="O248" s="3"/>
      <c r="P248" s="3"/>
      <c r="Q248" s="3"/>
      <c r="R248" s="3"/>
      <c r="S248" s="3"/>
      <c r="T248" s="3"/>
      <c r="U248" s="3"/>
      <c r="V248" s="3"/>
      <c r="W248" s="3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2:41" x14ac:dyDescent="0.2">
      <c r="B249" s="33"/>
      <c r="C249" s="3"/>
      <c r="D249" s="3"/>
      <c r="E249" s="3"/>
      <c r="F249" s="3"/>
      <c r="G249" s="33"/>
      <c r="H249" s="33"/>
      <c r="I249" s="33"/>
      <c r="J249" s="33"/>
      <c r="K249" s="33"/>
      <c r="L249" s="33"/>
      <c r="M249" s="33"/>
      <c r="N249" s="33"/>
      <c r="O249" s="3"/>
      <c r="P249" s="3"/>
      <c r="Q249" s="3"/>
      <c r="R249" s="3"/>
      <c r="S249" s="3"/>
      <c r="T249" s="3"/>
      <c r="U249" s="3"/>
      <c r="V249" s="3"/>
      <c r="W249" s="3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2:41" x14ac:dyDescent="0.2">
      <c r="B250" s="33"/>
      <c r="C250" s="3"/>
      <c r="D250" s="3"/>
      <c r="E250" s="3"/>
      <c r="F250" s="3"/>
      <c r="G250" s="33"/>
      <c r="H250" s="33"/>
      <c r="I250" s="33"/>
      <c r="J250" s="33"/>
      <c r="K250" s="33"/>
      <c r="L250" s="33"/>
      <c r="M250" s="33"/>
      <c r="N250" s="33"/>
      <c r="O250" s="3"/>
      <c r="P250" s="3"/>
      <c r="Q250" s="3"/>
      <c r="R250" s="3"/>
      <c r="S250" s="3"/>
      <c r="T250" s="3"/>
      <c r="U250" s="3"/>
      <c r="V250" s="3"/>
      <c r="W250" s="3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2:41" x14ac:dyDescent="0.2">
      <c r="B251" s="33"/>
      <c r="C251" s="3"/>
      <c r="D251" s="3"/>
      <c r="E251" s="3"/>
      <c r="F251" s="3"/>
      <c r="G251" s="33"/>
      <c r="H251" s="33"/>
      <c r="I251" s="33"/>
      <c r="J251" s="33"/>
      <c r="K251" s="33"/>
      <c r="L251" s="33"/>
      <c r="M251" s="33"/>
      <c r="N251" s="33"/>
      <c r="O251" s="3"/>
      <c r="P251" s="3"/>
      <c r="Q251" s="3"/>
      <c r="R251" s="3"/>
      <c r="S251" s="3"/>
      <c r="T251" s="3"/>
      <c r="U251" s="3"/>
      <c r="V251" s="3"/>
      <c r="W251" s="3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2:41" x14ac:dyDescent="0.2">
      <c r="B252" s="33"/>
      <c r="C252" s="3"/>
      <c r="D252" s="3"/>
      <c r="E252" s="3"/>
      <c r="F252" s="3"/>
      <c r="G252" s="33"/>
      <c r="H252" s="33"/>
      <c r="I252" s="33"/>
      <c r="J252" s="33"/>
      <c r="K252" s="33"/>
      <c r="L252" s="33"/>
      <c r="M252" s="33"/>
      <c r="N252" s="33"/>
      <c r="O252" s="3"/>
      <c r="P252" s="3"/>
      <c r="Q252" s="3"/>
      <c r="R252" s="3"/>
      <c r="S252" s="3"/>
      <c r="T252" s="3"/>
      <c r="U252" s="3"/>
      <c r="V252" s="3"/>
      <c r="W252" s="3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2:41" x14ac:dyDescent="0.2">
      <c r="B253" s="33"/>
      <c r="C253" s="3"/>
      <c r="D253" s="3"/>
      <c r="E253" s="3"/>
      <c r="F253" s="3"/>
      <c r="G253" s="33"/>
      <c r="H253" s="33"/>
      <c r="I253" s="33"/>
      <c r="J253" s="33"/>
      <c r="K253" s="33"/>
      <c r="L253" s="33"/>
      <c r="M253" s="33"/>
      <c r="N253" s="33"/>
      <c r="O253" s="3"/>
      <c r="P253" s="3"/>
      <c r="Q253" s="3"/>
      <c r="R253" s="3"/>
      <c r="S253" s="3"/>
      <c r="T253" s="3"/>
      <c r="U253" s="3"/>
      <c r="V253" s="3"/>
      <c r="W253" s="3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2:41" x14ac:dyDescent="0.2">
      <c r="B254" s="33"/>
      <c r="C254" s="3"/>
      <c r="D254" s="3"/>
      <c r="E254" s="3"/>
      <c r="F254" s="3"/>
      <c r="G254" s="33"/>
      <c r="H254" s="33"/>
      <c r="I254" s="33"/>
      <c r="J254" s="33"/>
      <c r="K254" s="33"/>
      <c r="L254" s="33"/>
      <c r="M254" s="33"/>
      <c r="N254" s="33"/>
      <c r="O254" s="3"/>
      <c r="P254" s="3"/>
      <c r="Q254" s="3"/>
      <c r="R254" s="3"/>
      <c r="S254" s="3"/>
      <c r="T254" s="3"/>
      <c r="U254" s="3"/>
      <c r="V254" s="3"/>
      <c r="W254" s="3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2:41" x14ac:dyDescent="0.2">
      <c r="B255" s="33"/>
      <c r="C255" s="3"/>
      <c r="D255" s="3"/>
      <c r="E255" s="3"/>
      <c r="F255" s="3"/>
      <c r="G255" s="33"/>
      <c r="H255" s="33"/>
      <c r="I255" s="33"/>
      <c r="J255" s="33"/>
      <c r="K255" s="33"/>
      <c r="L255" s="33"/>
      <c r="M255" s="33"/>
      <c r="N255" s="33"/>
      <c r="O255" s="3"/>
      <c r="P255" s="3"/>
      <c r="Q255" s="3"/>
      <c r="R255" s="3"/>
      <c r="S255" s="3"/>
      <c r="T255" s="3"/>
      <c r="U255" s="3"/>
      <c r="V255" s="3"/>
      <c r="W255" s="3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2:41" x14ac:dyDescent="0.2">
      <c r="B256" s="33"/>
      <c r="C256" s="3"/>
      <c r="D256" s="3"/>
      <c r="E256" s="3"/>
      <c r="F256" s="3"/>
      <c r="G256" s="33"/>
      <c r="H256" s="33"/>
      <c r="I256" s="33"/>
      <c r="J256" s="33"/>
      <c r="K256" s="33"/>
      <c r="L256" s="33"/>
      <c r="M256" s="33"/>
      <c r="N256" s="33"/>
      <c r="O256" s="3"/>
      <c r="P256" s="3"/>
      <c r="Q256" s="3"/>
      <c r="R256" s="3"/>
      <c r="S256" s="3"/>
      <c r="T256" s="3"/>
      <c r="U256" s="3"/>
      <c r="V256" s="3"/>
      <c r="W256" s="3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2:41" x14ac:dyDescent="0.2">
      <c r="B257" s="33"/>
      <c r="C257" s="3"/>
      <c r="D257" s="3"/>
      <c r="E257" s="3"/>
      <c r="F257" s="3"/>
      <c r="G257" s="33"/>
      <c r="H257" s="33"/>
      <c r="I257" s="33"/>
      <c r="J257" s="33"/>
      <c r="K257" s="33"/>
      <c r="L257" s="33"/>
      <c r="M257" s="33"/>
      <c r="N257" s="33"/>
      <c r="O257" s="3"/>
      <c r="P257" s="3"/>
      <c r="Q257" s="3"/>
      <c r="R257" s="3"/>
      <c r="S257" s="3"/>
      <c r="T257" s="3"/>
      <c r="U257" s="3"/>
      <c r="V257" s="3"/>
      <c r="W257" s="3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2:41" x14ac:dyDescent="0.2">
      <c r="B258" s="33"/>
      <c r="C258" s="3"/>
      <c r="D258" s="3"/>
      <c r="E258" s="3"/>
      <c r="F258" s="3"/>
      <c r="G258" s="33"/>
      <c r="H258" s="33"/>
      <c r="I258" s="33"/>
      <c r="J258" s="33"/>
      <c r="K258" s="33"/>
      <c r="L258" s="33"/>
      <c r="M258" s="33"/>
      <c r="N258" s="33"/>
      <c r="O258" s="3"/>
      <c r="P258" s="3"/>
      <c r="Q258" s="3"/>
      <c r="R258" s="3"/>
      <c r="S258" s="3"/>
      <c r="T258" s="3"/>
      <c r="U258" s="3"/>
      <c r="V258" s="3"/>
      <c r="W258" s="3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2:41" x14ac:dyDescent="0.2">
      <c r="B259" s="33"/>
      <c r="C259" s="3"/>
      <c r="D259" s="3"/>
      <c r="E259" s="3"/>
      <c r="F259" s="3"/>
      <c r="G259" s="33"/>
      <c r="H259" s="33"/>
      <c r="I259" s="33"/>
      <c r="J259" s="33"/>
      <c r="K259" s="33"/>
      <c r="L259" s="33"/>
      <c r="M259" s="33"/>
      <c r="N259" s="33"/>
      <c r="O259" s="3"/>
      <c r="P259" s="3"/>
      <c r="Q259" s="3"/>
      <c r="R259" s="3"/>
      <c r="S259" s="3"/>
      <c r="T259" s="3"/>
      <c r="U259" s="3"/>
      <c r="V259" s="3"/>
      <c r="W259" s="3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2:41" x14ac:dyDescent="0.2">
      <c r="B260" s="33"/>
      <c r="C260" s="3"/>
      <c r="D260" s="3"/>
      <c r="E260" s="3"/>
      <c r="F260" s="3"/>
      <c r="G260" s="33"/>
      <c r="H260" s="33"/>
      <c r="I260" s="33"/>
      <c r="J260" s="33"/>
      <c r="K260" s="33"/>
      <c r="L260" s="33"/>
      <c r="M260" s="33"/>
      <c r="N260" s="33"/>
      <c r="O260" s="3"/>
      <c r="P260" s="3"/>
      <c r="Q260" s="3"/>
      <c r="R260" s="3"/>
      <c r="S260" s="3"/>
      <c r="T260" s="3"/>
      <c r="U260" s="3"/>
      <c r="V260" s="3"/>
      <c r="W260" s="3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2:41" x14ac:dyDescent="0.2">
      <c r="B261" s="33"/>
      <c r="C261" s="3"/>
      <c r="D261" s="3"/>
      <c r="E261" s="3"/>
      <c r="F261" s="3"/>
      <c r="G261" s="33"/>
      <c r="H261" s="33"/>
      <c r="I261" s="33"/>
      <c r="J261" s="33"/>
      <c r="K261" s="33"/>
      <c r="L261" s="33"/>
      <c r="M261" s="33"/>
      <c r="N261" s="33"/>
      <c r="O261" s="3"/>
      <c r="P261" s="3"/>
      <c r="Q261" s="3"/>
      <c r="R261" s="3"/>
      <c r="S261" s="3"/>
      <c r="T261" s="3"/>
      <c r="U261" s="3"/>
      <c r="V261" s="3"/>
      <c r="W261" s="3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2:41" x14ac:dyDescent="0.2">
      <c r="B262" s="33"/>
      <c r="C262" s="3"/>
      <c r="D262" s="3"/>
      <c r="E262" s="3"/>
      <c r="F262" s="3"/>
      <c r="G262" s="33"/>
      <c r="H262" s="33"/>
      <c r="I262" s="33"/>
      <c r="J262" s="33"/>
      <c r="K262" s="33"/>
      <c r="L262" s="33"/>
      <c r="M262" s="33"/>
      <c r="N262" s="33"/>
      <c r="O262" s="3"/>
      <c r="P262" s="3"/>
      <c r="Q262" s="3"/>
      <c r="R262" s="3"/>
      <c r="S262" s="3"/>
      <c r="T262" s="3"/>
      <c r="U262" s="3"/>
      <c r="V262" s="3"/>
      <c r="W262" s="3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2:41" x14ac:dyDescent="0.2">
      <c r="B263" s="33"/>
      <c r="C263" s="3"/>
      <c r="D263" s="3"/>
      <c r="E263" s="3"/>
      <c r="F263" s="3"/>
      <c r="G263" s="33"/>
      <c r="H263" s="33"/>
      <c r="I263" s="33"/>
      <c r="J263" s="33"/>
      <c r="K263" s="33"/>
      <c r="L263" s="33"/>
      <c r="M263" s="33"/>
      <c r="N263" s="33"/>
      <c r="O263" s="3"/>
      <c r="P263" s="3"/>
      <c r="Q263" s="3"/>
      <c r="R263" s="3"/>
      <c r="S263" s="3"/>
      <c r="T263" s="3"/>
      <c r="U263" s="3"/>
      <c r="V263" s="3"/>
      <c r="W263" s="3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2:41" x14ac:dyDescent="0.2">
      <c r="B264" s="33"/>
      <c r="C264" s="3"/>
      <c r="D264" s="3"/>
      <c r="E264" s="3"/>
      <c r="F264" s="3"/>
      <c r="G264" s="33"/>
      <c r="H264" s="33"/>
      <c r="I264" s="33"/>
      <c r="J264" s="33"/>
      <c r="K264" s="33"/>
      <c r="L264" s="33"/>
      <c r="M264" s="33"/>
      <c r="N264" s="33"/>
      <c r="O264" s="3"/>
      <c r="P264" s="3"/>
      <c r="Q264" s="3"/>
      <c r="R264" s="3"/>
      <c r="S264" s="3"/>
      <c r="T264" s="3"/>
      <c r="U264" s="3"/>
      <c r="V264" s="3"/>
      <c r="W264" s="3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2:41" x14ac:dyDescent="0.2">
      <c r="B265" s="33"/>
      <c r="C265" s="3"/>
      <c r="D265" s="3"/>
      <c r="E265" s="3"/>
      <c r="F265" s="3"/>
      <c r="G265" s="33"/>
      <c r="H265" s="33"/>
      <c r="I265" s="33"/>
      <c r="J265" s="33"/>
      <c r="K265" s="33"/>
      <c r="L265" s="33"/>
      <c r="M265" s="33"/>
      <c r="N265" s="33"/>
      <c r="O265" s="3"/>
      <c r="P265" s="3"/>
      <c r="Q265" s="3"/>
      <c r="R265" s="3"/>
      <c r="S265" s="3"/>
      <c r="T265" s="3"/>
      <c r="U265" s="3"/>
      <c r="V265" s="3"/>
      <c r="W265" s="3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2:41" x14ac:dyDescent="0.2">
      <c r="B266" s="33"/>
      <c r="C266" s="3"/>
      <c r="D266" s="3"/>
      <c r="E266" s="3"/>
      <c r="F266" s="3"/>
      <c r="G266" s="33"/>
      <c r="H266" s="33"/>
      <c r="I266" s="33"/>
      <c r="J266" s="33"/>
      <c r="K266" s="33"/>
      <c r="L266" s="33"/>
      <c r="M266" s="33"/>
      <c r="N266" s="33"/>
      <c r="O266" s="3"/>
      <c r="P266" s="3"/>
      <c r="Q266" s="3"/>
      <c r="R266" s="3"/>
      <c r="S266" s="3"/>
      <c r="T266" s="3"/>
      <c r="U266" s="3"/>
      <c r="V266" s="3"/>
      <c r="W266" s="3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2:41" x14ac:dyDescent="0.2">
      <c r="B267" s="33"/>
      <c r="C267" s="3"/>
      <c r="D267" s="3"/>
      <c r="E267" s="3"/>
      <c r="F267" s="3"/>
      <c r="G267" s="33"/>
      <c r="H267" s="33"/>
      <c r="I267" s="33"/>
      <c r="J267" s="33"/>
      <c r="K267" s="33"/>
      <c r="L267" s="33"/>
      <c r="M267" s="33"/>
      <c r="N267" s="33"/>
      <c r="O267" s="3"/>
      <c r="P267" s="3"/>
      <c r="Q267" s="3"/>
      <c r="R267" s="3"/>
      <c r="S267" s="3"/>
      <c r="T267" s="3"/>
      <c r="U267" s="3"/>
      <c r="V267" s="3"/>
      <c r="W267" s="3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2:41" x14ac:dyDescent="0.2">
      <c r="B268" s="33"/>
      <c r="C268" s="3"/>
      <c r="D268" s="3"/>
      <c r="E268" s="3"/>
      <c r="F268" s="3"/>
      <c r="G268" s="33"/>
      <c r="H268" s="33"/>
      <c r="I268" s="33"/>
      <c r="J268" s="33"/>
      <c r="K268" s="33"/>
      <c r="L268" s="33"/>
      <c r="M268" s="33"/>
      <c r="N268" s="33"/>
      <c r="O268" s="3"/>
      <c r="P268" s="3"/>
      <c r="Q268" s="3"/>
      <c r="R268" s="3"/>
      <c r="S268" s="3"/>
      <c r="T268" s="3"/>
      <c r="U268" s="3"/>
      <c r="V268" s="3"/>
      <c r="W268" s="3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2:41" x14ac:dyDescent="0.2">
      <c r="B269" s="33"/>
      <c r="C269" s="3"/>
      <c r="D269" s="3"/>
      <c r="E269" s="3"/>
      <c r="F269" s="3"/>
      <c r="G269" s="33"/>
      <c r="H269" s="33"/>
      <c r="I269" s="33"/>
      <c r="J269" s="33"/>
      <c r="K269" s="33"/>
      <c r="L269" s="33"/>
      <c r="M269" s="33"/>
      <c r="N269" s="33"/>
      <c r="O269" s="3"/>
      <c r="P269" s="3"/>
      <c r="Q269" s="3"/>
      <c r="R269" s="3"/>
      <c r="S269" s="3"/>
      <c r="T269" s="3"/>
      <c r="U269" s="3"/>
      <c r="V269" s="3"/>
      <c r="W269" s="3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2:41" x14ac:dyDescent="0.2">
      <c r="B270" s="33"/>
      <c r="C270" s="3"/>
      <c r="D270" s="3"/>
      <c r="E270" s="3"/>
      <c r="F270" s="3"/>
      <c r="G270" s="33"/>
      <c r="H270" s="33"/>
      <c r="I270" s="33"/>
      <c r="J270" s="33"/>
      <c r="K270" s="33"/>
      <c r="L270" s="33"/>
      <c r="M270" s="33"/>
      <c r="N270" s="33"/>
      <c r="O270" s="3"/>
      <c r="P270" s="3"/>
      <c r="Q270" s="3"/>
      <c r="R270" s="3"/>
      <c r="S270" s="3"/>
      <c r="T270" s="3"/>
      <c r="U270" s="3"/>
      <c r="V270" s="3"/>
      <c r="W270" s="3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2:41" x14ac:dyDescent="0.2">
      <c r="B271" s="33"/>
      <c r="C271" s="3"/>
      <c r="D271" s="3"/>
      <c r="E271" s="3"/>
      <c r="F271" s="3"/>
      <c r="G271" s="33"/>
      <c r="H271" s="33"/>
      <c r="I271" s="33"/>
      <c r="J271" s="33"/>
      <c r="K271" s="33"/>
      <c r="L271" s="33"/>
      <c r="M271" s="33"/>
      <c r="N271" s="33"/>
      <c r="O271" s="3"/>
      <c r="P271" s="3"/>
      <c r="Q271" s="3"/>
      <c r="R271" s="3"/>
      <c r="S271" s="3"/>
      <c r="T271" s="3"/>
      <c r="U271" s="3"/>
      <c r="V271" s="3"/>
      <c r="W271" s="3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2:41" x14ac:dyDescent="0.2">
      <c r="B272" s="33"/>
      <c r="C272" s="3"/>
      <c r="D272" s="3"/>
      <c r="E272" s="3"/>
      <c r="F272" s="3"/>
      <c r="G272" s="33"/>
      <c r="H272" s="33"/>
      <c r="I272" s="33"/>
      <c r="J272" s="33"/>
      <c r="K272" s="33"/>
      <c r="L272" s="33"/>
      <c r="M272" s="33"/>
      <c r="N272" s="33"/>
      <c r="O272" s="3"/>
      <c r="P272" s="3"/>
      <c r="Q272" s="3"/>
      <c r="R272" s="3"/>
      <c r="S272" s="3"/>
      <c r="T272" s="3"/>
      <c r="U272" s="3"/>
      <c r="V272" s="3"/>
      <c r="W272" s="3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2:41" x14ac:dyDescent="0.2">
      <c r="B273" s="33"/>
      <c r="C273" s="3"/>
      <c r="D273" s="3"/>
      <c r="E273" s="3"/>
      <c r="F273" s="3"/>
      <c r="G273" s="33"/>
      <c r="H273" s="33"/>
      <c r="I273" s="33"/>
      <c r="J273" s="33"/>
      <c r="K273" s="33"/>
      <c r="L273" s="33"/>
      <c r="M273" s="33"/>
      <c r="N273" s="33"/>
      <c r="O273" s="3"/>
      <c r="P273" s="3"/>
      <c r="Q273" s="3"/>
      <c r="R273" s="3"/>
      <c r="S273" s="3"/>
      <c r="T273" s="3"/>
      <c r="U273" s="3"/>
      <c r="V273" s="3"/>
      <c r="W273" s="3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2:41" x14ac:dyDescent="0.2">
      <c r="B274" s="33"/>
      <c r="C274" s="3"/>
      <c r="D274" s="3"/>
      <c r="E274" s="3"/>
      <c r="F274" s="3"/>
      <c r="G274" s="33"/>
      <c r="H274" s="33"/>
      <c r="I274" s="33"/>
      <c r="J274" s="33"/>
      <c r="K274" s="33"/>
      <c r="L274" s="33"/>
      <c r="M274" s="33"/>
      <c r="N274" s="33"/>
      <c r="O274" s="3"/>
      <c r="P274" s="3"/>
      <c r="Q274" s="3"/>
      <c r="R274" s="3"/>
      <c r="S274" s="3"/>
      <c r="T274" s="3"/>
      <c r="U274" s="3"/>
      <c r="V274" s="3"/>
      <c r="W274" s="3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2:41" x14ac:dyDescent="0.2">
      <c r="B275" s="33"/>
      <c r="C275" s="3"/>
      <c r="D275" s="3"/>
      <c r="E275" s="3"/>
      <c r="F275" s="3"/>
      <c r="G275" s="33"/>
      <c r="H275" s="33"/>
      <c r="I275" s="33"/>
      <c r="J275" s="33"/>
      <c r="K275" s="33"/>
      <c r="L275" s="33"/>
      <c r="M275" s="33"/>
      <c r="N275" s="33"/>
      <c r="O275" s="3"/>
      <c r="P275" s="3"/>
      <c r="Q275" s="3"/>
      <c r="R275" s="3"/>
      <c r="S275" s="3"/>
      <c r="T275" s="3"/>
      <c r="U275" s="3"/>
      <c r="V275" s="3"/>
      <c r="W275" s="3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2:41" x14ac:dyDescent="0.2">
      <c r="B276" s="33"/>
      <c r="C276" s="3"/>
      <c r="D276" s="3"/>
      <c r="E276" s="3"/>
      <c r="F276" s="3"/>
      <c r="G276" s="33"/>
      <c r="H276" s="33"/>
      <c r="I276" s="33"/>
      <c r="J276" s="33"/>
      <c r="K276" s="33"/>
      <c r="L276" s="33"/>
      <c r="M276" s="33"/>
      <c r="N276" s="33"/>
      <c r="O276" s="3"/>
      <c r="P276" s="3"/>
      <c r="Q276" s="3"/>
      <c r="R276" s="3"/>
      <c r="S276" s="3"/>
      <c r="T276" s="3"/>
      <c r="U276" s="3"/>
      <c r="V276" s="3"/>
      <c r="W276" s="3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2:41" x14ac:dyDescent="0.2">
      <c r="B277" s="33"/>
      <c r="C277" s="3"/>
      <c r="D277" s="3"/>
      <c r="E277" s="3"/>
      <c r="F277" s="3"/>
      <c r="G277" s="33"/>
      <c r="H277" s="33"/>
      <c r="I277" s="33"/>
      <c r="J277" s="33"/>
      <c r="K277" s="33"/>
      <c r="L277" s="33"/>
      <c r="M277" s="33"/>
      <c r="N277" s="33"/>
      <c r="O277" s="3"/>
      <c r="P277" s="3"/>
      <c r="Q277" s="3"/>
      <c r="R277" s="3"/>
      <c r="S277" s="3"/>
      <c r="T277" s="3"/>
      <c r="U277" s="3"/>
      <c r="V277" s="3"/>
      <c r="W277" s="3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2:41" x14ac:dyDescent="0.2">
      <c r="B278" s="33"/>
      <c r="C278" s="3"/>
      <c r="D278" s="3"/>
      <c r="E278" s="3"/>
      <c r="F278" s="3"/>
      <c r="G278" s="33"/>
      <c r="H278" s="33"/>
      <c r="I278" s="33"/>
      <c r="J278" s="33"/>
      <c r="K278" s="33"/>
      <c r="L278" s="33"/>
      <c r="M278" s="33"/>
      <c r="N278" s="33"/>
      <c r="O278" s="3"/>
      <c r="P278" s="3"/>
      <c r="Q278" s="3"/>
      <c r="R278" s="3"/>
      <c r="S278" s="3"/>
      <c r="T278" s="3"/>
      <c r="U278" s="3"/>
      <c r="V278" s="3"/>
      <c r="W278" s="3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2:41" x14ac:dyDescent="0.2">
      <c r="B279" s="33"/>
      <c r="C279" s="3"/>
      <c r="D279" s="3"/>
      <c r="E279" s="3"/>
      <c r="F279" s="3"/>
      <c r="G279" s="33"/>
      <c r="H279" s="33"/>
      <c r="I279" s="33"/>
      <c r="J279" s="33"/>
      <c r="K279" s="33"/>
      <c r="L279" s="33"/>
      <c r="M279" s="33"/>
      <c r="N279" s="33"/>
      <c r="O279" s="3"/>
      <c r="P279" s="3"/>
      <c r="Q279" s="3"/>
      <c r="R279" s="3"/>
      <c r="S279" s="3"/>
      <c r="T279" s="3"/>
      <c r="U279" s="3"/>
      <c r="V279" s="3"/>
      <c r="W279" s="3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2:41" x14ac:dyDescent="0.2">
      <c r="B280" s="33"/>
      <c r="C280" s="3"/>
      <c r="D280" s="3"/>
      <c r="E280" s="3"/>
      <c r="F280" s="3"/>
      <c r="G280" s="33"/>
      <c r="H280" s="33"/>
      <c r="I280" s="33"/>
      <c r="J280" s="33"/>
      <c r="K280" s="33"/>
      <c r="L280" s="33"/>
      <c r="M280" s="33"/>
      <c r="N280" s="33"/>
      <c r="O280" s="3"/>
      <c r="P280" s="3"/>
      <c r="Q280" s="3"/>
      <c r="R280" s="3"/>
      <c r="S280" s="3"/>
      <c r="T280" s="3"/>
      <c r="U280" s="3"/>
      <c r="V280" s="3"/>
      <c r="W280" s="3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2:41" x14ac:dyDescent="0.2">
      <c r="B281" s="33"/>
      <c r="C281" s="3"/>
      <c r="D281" s="3"/>
      <c r="E281" s="3"/>
      <c r="F281" s="3"/>
      <c r="G281" s="33"/>
      <c r="H281" s="33"/>
      <c r="I281" s="33"/>
      <c r="J281" s="33"/>
      <c r="K281" s="33"/>
      <c r="L281" s="33"/>
      <c r="M281" s="33"/>
      <c r="N281" s="33"/>
      <c r="O281" s="3"/>
      <c r="P281" s="3"/>
      <c r="Q281" s="3"/>
      <c r="R281" s="3"/>
      <c r="S281" s="3"/>
      <c r="T281" s="3"/>
      <c r="U281" s="3"/>
      <c r="V281" s="3"/>
      <c r="W281" s="3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2:41" x14ac:dyDescent="0.2">
      <c r="B282" s="33"/>
      <c r="C282" s="3"/>
      <c r="D282" s="3"/>
      <c r="E282" s="3"/>
      <c r="F282" s="3"/>
      <c r="G282" s="33"/>
      <c r="H282" s="33"/>
      <c r="I282" s="33"/>
      <c r="J282" s="33"/>
      <c r="K282" s="33"/>
      <c r="L282" s="33"/>
      <c r="M282" s="33"/>
      <c r="N282" s="33"/>
      <c r="O282" s="3"/>
      <c r="P282" s="3"/>
      <c r="Q282" s="3"/>
      <c r="R282" s="3"/>
      <c r="S282" s="3"/>
      <c r="T282" s="3"/>
      <c r="U282" s="3"/>
      <c r="V282" s="3"/>
      <c r="W282" s="3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</sheetData>
  <mergeCells count="1">
    <mergeCell ref="A1:H2"/>
  </mergeCells>
  <conditionalFormatting sqref="M26:N31 M7:N22">
    <cfRule type="cellIs" dxfId="14" priority="2" operator="equal">
      <formula>3</formula>
    </cfRule>
    <cfRule type="cellIs" dxfId="13" priority="3" operator="equal">
      <formula>1</formula>
    </cfRule>
    <cfRule type="cellIs" dxfId="12" priority="4" operator="equal">
      <formula>2</formula>
    </cfRule>
  </conditionalFormatting>
  <conditionalFormatting sqref="L2">
    <cfRule type="expression" dxfId="11" priority="1">
      <formula>$K$2&gt;0</formula>
    </cfRule>
  </conditionalFormatting>
  <pageMargins left="0.15" right="0.13" top="0.2" bottom="0.12" header="0" footer="0"/>
  <pageSetup paperSize="9" orientation="landscape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82"/>
  <sheetViews>
    <sheetView showZeros="0" tabSelected="1" topLeftCell="C1" zoomScale="90" zoomScaleNormal="90" workbookViewId="0">
      <selection activeCell="M12" sqref="M12"/>
    </sheetView>
  </sheetViews>
  <sheetFormatPr defaultRowHeight="12.75" x14ac:dyDescent="0.2"/>
  <cols>
    <col min="1" max="1" width="3.42578125" customWidth="1"/>
    <col min="2" max="2" width="8.5703125" style="34" customWidth="1"/>
    <col min="3" max="3" width="14.5703125" bestFit="1" customWidth="1"/>
    <col min="4" max="4" width="11.85546875" customWidth="1"/>
    <col min="5" max="5" width="19" bestFit="1" customWidth="1"/>
    <col min="6" max="6" width="5.7109375" customWidth="1"/>
    <col min="7" max="7" width="6.85546875" style="34" customWidth="1"/>
    <col min="8" max="8" width="13.7109375" style="34" customWidth="1"/>
    <col min="9" max="9" width="15.85546875" style="34" bestFit="1" customWidth="1"/>
    <col min="10" max="10" width="12.28515625" style="34" bestFit="1" customWidth="1"/>
    <col min="11" max="11" width="9.5703125" style="34" bestFit="1" customWidth="1"/>
    <col min="12" max="12" width="12.5703125" style="34" bestFit="1" customWidth="1"/>
    <col min="13" max="13" width="8.42578125" style="34" customWidth="1"/>
    <col min="14" max="14" width="8.28515625" style="34" customWidth="1"/>
    <col min="15" max="15" width="9.7109375" bestFit="1" customWidth="1"/>
    <col min="23" max="23" width="12.7109375" style="34" customWidth="1"/>
    <col min="24" max="24" width="9.28515625" customWidth="1"/>
    <col min="27" max="27" width="9.28515625" bestFit="1" customWidth="1"/>
    <col min="28" max="33" width="14" bestFit="1" customWidth="1"/>
  </cols>
  <sheetData>
    <row r="1" spans="1:16383" ht="17.25" customHeight="1" x14ac:dyDescent="0.2">
      <c r="A1" s="114" t="s">
        <v>82</v>
      </c>
      <c r="B1" s="115"/>
      <c r="C1" s="115"/>
      <c r="D1" s="115"/>
      <c r="E1" s="115"/>
      <c r="F1" s="115"/>
      <c r="G1" s="115"/>
      <c r="H1" s="115"/>
      <c r="I1" s="33"/>
      <c r="J1" s="33"/>
      <c r="K1" s="33"/>
      <c r="L1" s="50"/>
      <c r="M1" s="33"/>
      <c r="N1" s="33"/>
      <c r="O1" s="3"/>
      <c r="P1" s="8"/>
      <c r="Q1" s="8"/>
      <c r="R1" s="8"/>
      <c r="S1" s="8"/>
      <c r="T1" s="8"/>
      <c r="U1" s="8"/>
      <c r="V1" s="8"/>
      <c r="W1" s="33"/>
      <c r="X1" s="3"/>
      <c r="Y1" s="3"/>
      <c r="Z1" s="3"/>
      <c r="AA1" s="3"/>
      <c r="AB1" s="3"/>
    </row>
    <row r="2" spans="1:16383" ht="23.25" customHeight="1" x14ac:dyDescent="0.2">
      <c r="A2" s="115"/>
      <c r="B2" s="115"/>
      <c r="C2" s="115"/>
      <c r="D2" s="115"/>
      <c r="E2" s="115"/>
      <c r="F2" s="115"/>
      <c r="G2" s="115"/>
      <c r="H2" s="115"/>
      <c r="I2" s="33"/>
      <c r="J2" s="43" t="s">
        <v>31</v>
      </c>
      <c r="K2" s="112">
        <v>5</v>
      </c>
      <c r="L2" s="113" t="s">
        <v>86</v>
      </c>
      <c r="M2" s="33"/>
      <c r="N2" s="33"/>
      <c r="O2" s="3"/>
      <c r="P2" s="8"/>
      <c r="Q2" s="8"/>
      <c r="R2" s="8"/>
      <c r="S2" s="8"/>
      <c r="T2" s="8"/>
      <c r="U2" s="8"/>
      <c r="V2" s="8"/>
      <c r="W2" s="33"/>
      <c r="X2" s="3"/>
      <c r="Y2" s="3"/>
      <c r="Z2" s="3"/>
      <c r="AA2" s="3"/>
      <c r="AB2" s="3"/>
    </row>
    <row r="3" spans="1:16383" ht="16.5" customHeight="1" x14ac:dyDescent="0.2">
      <c r="A3" s="3"/>
      <c r="B3" s="33"/>
      <c r="C3" s="3"/>
      <c r="D3" s="3"/>
      <c r="E3" s="3"/>
      <c r="F3" s="3"/>
      <c r="G3" s="33"/>
      <c r="H3" s="33"/>
      <c r="I3" s="33"/>
      <c r="J3" s="43" t="s">
        <v>30</v>
      </c>
      <c r="K3" s="47">
        <v>5.8</v>
      </c>
      <c r="L3" s="50"/>
      <c r="M3" s="33"/>
      <c r="N3" s="33"/>
      <c r="O3" s="3"/>
      <c r="P3" s="3"/>
      <c r="Q3" s="3"/>
      <c r="R3" s="3"/>
      <c r="S3" s="3"/>
      <c r="T3" s="3"/>
      <c r="U3" s="3"/>
      <c r="V3" s="3"/>
      <c r="W3" s="33"/>
      <c r="X3" s="3"/>
      <c r="Y3" s="3"/>
      <c r="Z3" s="3"/>
      <c r="AA3" s="3"/>
      <c r="AB3" s="3"/>
    </row>
    <row r="4" spans="1:16383" s="3" customFormat="1" ht="16.5" customHeight="1" x14ac:dyDescent="0.2">
      <c r="B4" s="33"/>
      <c r="G4" s="55" t="s">
        <v>28</v>
      </c>
      <c r="H4" s="58">
        <v>42878</v>
      </c>
      <c r="I4" s="38"/>
      <c r="J4" s="61" t="s">
        <v>29</v>
      </c>
      <c r="K4" s="62">
        <f>MAX(G7:G34)</f>
        <v>819.4</v>
      </c>
      <c r="L4" s="50"/>
      <c r="M4" s="33"/>
      <c r="N4" s="33"/>
      <c r="O4" s="18" t="s">
        <v>25</v>
      </c>
      <c r="P4" s="24" t="s">
        <v>22</v>
      </c>
      <c r="Q4" s="25" t="s">
        <v>22</v>
      </c>
      <c r="R4" s="25" t="s">
        <v>22</v>
      </c>
      <c r="S4" s="26" t="s">
        <v>5</v>
      </c>
      <c r="T4" s="26" t="s">
        <v>5</v>
      </c>
      <c r="U4" s="26" t="s">
        <v>5</v>
      </c>
      <c r="V4" s="22"/>
      <c r="W4" s="33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</row>
    <row r="5" spans="1:16383" s="3" customFormat="1" ht="18.75" customHeight="1" x14ac:dyDescent="0.2">
      <c r="B5" s="33"/>
      <c r="C5" s="27" t="s">
        <v>57</v>
      </c>
      <c r="G5" s="33"/>
      <c r="H5" s="33"/>
      <c r="I5" s="33"/>
      <c r="J5" s="110" t="s">
        <v>85</v>
      </c>
      <c r="K5" s="33"/>
      <c r="L5" s="33"/>
      <c r="M5" s="33"/>
      <c r="N5" s="33"/>
      <c r="O5" s="18" t="s">
        <v>24</v>
      </c>
      <c r="P5" s="19" t="s">
        <v>23</v>
      </c>
      <c r="Q5" s="20" t="s">
        <v>26</v>
      </c>
      <c r="R5" s="20" t="s">
        <v>27</v>
      </c>
      <c r="S5" s="20" t="s">
        <v>23</v>
      </c>
      <c r="T5" s="20" t="s">
        <v>26</v>
      </c>
      <c r="U5" s="20" t="s">
        <v>27</v>
      </c>
      <c r="V5" s="21"/>
      <c r="W5" s="33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</row>
    <row r="6" spans="1:16383" s="5" customFormat="1" x14ac:dyDescent="0.2">
      <c r="A6" s="29" t="s">
        <v>1</v>
      </c>
      <c r="B6" s="42" t="s">
        <v>3</v>
      </c>
      <c r="C6" s="29" t="s">
        <v>18</v>
      </c>
      <c r="D6" s="29" t="s">
        <v>2</v>
      </c>
      <c r="E6" s="29" t="s">
        <v>4</v>
      </c>
      <c r="F6" s="29" t="s">
        <v>19</v>
      </c>
      <c r="G6" s="42" t="s">
        <v>0</v>
      </c>
      <c r="H6" s="42" t="s">
        <v>17</v>
      </c>
      <c r="I6" s="59" t="s">
        <v>69</v>
      </c>
      <c r="J6" s="44" t="s">
        <v>15</v>
      </c>
      <c r="K6" s="42" t="s">
        <v>14</v>
      </c>
      <c r="L6" s="42" t="s">
        <v>13</v>
      </c>
      <c r="M6" s="32" t="s">
        <v>67</v>
      </c>
      <c r="N6" s="32" t="s">
        <v>66</v>
      </c>
      <c r="O6" s="29"/>
      <c r="P6" s="30">
        <v>1</v>
      </c>
      <c r="Q6" s="30">
        <v>2</v>
      </c>
      <c r="R6" s="30">
        <v>3</v>
      </c>
      <c r="S6" s="30">
        <v>4</v>
      </c>
      <c r="T6" s="30">
        <v>5</v>
      </c>
      <c r="U6" s="30">
        <v>6</v>
      </c>
      <c r="V6" s="31" t="s">
        <v>6</v>
      </c>
      <c r="W6" s="50" t="s">
        <v>68</v>
      </c>
      <c r="X6" s="11"/>
      <c r="Y6" s="11"/>
      <c r="Z6" s="11"/>
      <c r="AA6" s="11"/>
      <c r="AB6" s="11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</row>
    <row r="7" spans="1:16383" s="3" customFormat="1" x14ac:dyDescent="0.2">
      <c r="A7" s="68">
        <v>1</v>
      </c>
      <c r="B7" s="50" t="s">
        <v>87</v>
      </c>
      <c r="C7" s="8" t="s">
        <v>65</v>
      </c>
      <c r="D7" s="8"/>
      <c r="E7" s="8" t="s">
        <v>46</v>
      </c>
      <c r="F7" s="8" t="s">
        <v>20</v>
      </c>
      <c r="G7" s="56">
        <f>IF(K2=1,P7,0)+IF(K2=2,Q7,0)+IF(K2=3,R7,0)+IF(K2=4,S7,0)+IF(K2=5,T7,0)+IF(K2=6,U7,0)+IF(K2=7,V7,0)</f>
        <v>811.4</v>
      </c>
      <c r="H7" s="89">
        <v>0.77083333333333337</v>
      </c>
      <c r="I7" s="72">
        <v>0</v>
      </c>
      <c r="J7" s="45">
        <f>IF(I7&gt;0,I7-H7,0)</f>
        <v>0</v>
      </c>
      <c r="K7" s="48">
        <f>(HOUR(J7)*3600)+(MINUTE(J7)*60)+SECOND(J7)</f>
        <v>0</v>
      </c>
      <c r="L7" s="51">
        <f>IF(G7=0,"vælg vindbane",IF(I7=0,13500,K7+($K$4*$K$3-G7*$K$3))/24/60/60)</f>
        <v>0.15625</v>
      </c>
      <c r="M7" s="65" t="str">
        <f t="shared" ref="M7:M22" si="0">IF(I7=0,"DNS",IF($K$2=0,"vindbane",RANK(L7,$L$7:$L$22,1)))</f>
        <v>DNS</v>
      </c>
      <c r="N7" s="35" t="str">
        <f t="shared" ref="N7:N22" si="1">IF(I7=0,"DNS",IF($K$2=0,"vindbane",RANK(L7,$L$7:$L$33,1)))</f>
        <v>DNS</v>
      </c>
      <c r="O7" s="81">
        <f t="shared" ref="O7:O22" si="2">D7</f>
        <v>0</v>
      </c>
      <c r="P7" s="17">
        <v>840</v>
      </c>
      <c r="Q7" s="17">
        <v>659</v>
      </c>
      <c r="R7" s="17">
        <v>583</v>
      </c>
      <c r="S7" s="17">
        <v>1080.2</v>
      </c>
      <c r="T7" s="17">
        <v>811.4</v>
      </c>
      <c r="U7" s="17">
        <v>697.8</v>
      </c>
      <c r="V7" s="17">
        <v>667.2</v>
      </c>
      <c r="W7" s="33"/>
      <c r="Y7" s="109" t="s">
        <v>84</v>
      </c>
      <c r="AA7" s="10"/>
    </row>
    <row r="8" spans="1:16383" x14ac:dyDescent="0.2">
      <c r="A8" s="91">
        <v>1</v>
      </c>
      <c r="B8" s="92"/>
      <c r="C8" s="93" t="s">
        <v>65</v>
      </c>
      <c r="D8" s="93" t="s">
        <v>78</v>
      </c>
      <c r="E8" s="93" t="s">
        <v>79</v>
      </c>
      <c r="F8" s="93" t="s">
        <v>21</v>
      </c>
      <c r="G8" s="94">
        <f>IF(K2=1,P8,0)+IF(K2=2,Q8,0)+IF(K2=3,R8,0)+IF(K2=4,S8,0)+IF(K2=5,T8,0)+IF(K2=6,U8,0)+IF(K2=7,V8,0)</f>
        <v>811.4</v>
      </c>
      <c r="H8" s="95">
        <v>0.77083333333333337</v>
      </c>
      <c r="I8" s="111">
        <v>0</v>
      </c>
      <c r="J8" s="95">
        <f t="shared" ref="J8:J22" si="3">IF(I8&gt;0,I8-H8,0)</f>
        <v>0</v>
      </c>
      <c r="K8" s="97">
        <f>(HOUR(J8)*3600)+(MINUTE(J8)*60)+SECOND(J8)</f>
        <v>0</v>
      </c>
      <c r="L8" s="98">
        <f>IF(G8=0,"vælg vindbane",IF(I8=0,13500,K8+($K$4*$K$3-G8*$K$3))/24/60/60)</f>
        <v>0.15625</v>
      </c>
      <c r="M8" s="65" t="str">
        <f t="shared" si="0"/>
        <v>DNS</v>
      </c>
      <c r="N8" s="66" t="str">
        <f t="shared" si="1"/>
        <v>DNS</v>
      </c>
      <c r="O8" s="28" t="s">
        <v>78</v>
      </c>
      <c r="P8" s="17">
        <v>840</v>
      </c>
      <c r="Q8" s="17">
        <v>659</v>
      </c>
      <c r="R8" s="17">
        <v>583</v>
      </c>
      <c r="S8" s="17">
        <v>1080.2</v>
      </c>
      <c r="T8" s="17">
        <v>811.4</v>
      </c>
      <c r="U8" s="17">
        <v>697.8</v>
      </c>
      <c r="V8" s="17">
        <v>667.2</v>
      </c>
      <c r="W8" s="33"/>
      <c r="X8" s="3"/>
      <c r="Y8" s="3"/>
      <c r="Z8" s="3"/>
      <c r="AA8" s="10"/>
      <c r="AB8" s="3"/>
    </row>
    <row r="9" spans="1:16383" s="3" customFormat="1" ht="12.75" customHeight="1" x14ac:dyDescent="0.2">
      <c r="A9" s="68">
        <v>1</v>
      </c>
      <c r="B9" s="50">
        <v>27</v>
      </c>
      <c r="C9" s="8" t="s">
        <v>36</v>
      </c>
      <c r="D9" s="8" t="s">
        <v>72</v>
      </c>
      <c r="E9" s="8" t="s">
        <v>73</v>
      </c>
      <c r="F9" s="8" t="s">
        <v>21</v>
      </c>
      <c r="G9" s="56">
        <f>IF(K2=1,P9,0)+IF(K2=2,Q9,0)+IF(K2=3,R9,0)+IF(K2=4,S9,0)+IF(K2=5,T9,0)+IF(K2=6,U9,0)+IF(K2=7,V9,0)</f>
        <v>819.4</v>
      </c>
      <c r="H9" s="45">
        <v>0.77083333333333337</v>
      </c>
      <c r="I9" s="72">
        <v>0.8351736111111111</v>
      </c>
      <c r="J9" s="45">
        <f>IF(I9&gt;0,I9-H9,0)</f>
        <v>6.4340277777777732E-2</v>
      </c>
      <c r="K9" s="48">
        <f t="shared" ref="K9:K22" si="4">(HOUR(J9)*3600)+(MINUTE(J9)*60)+SECOND(J9)</f>
        <v>5559</v>
      </c>
      <c r="L9" s="73">
        <f>IF(G9=0,"vælg vindbane",IF(I9=0,13500,K9+($K$4*$K$3-G9*$K$3))/24/60/60)</f>
        <v>6.4340277777777774E-2</v>
      </c>
      <c r="M9" s="65">
        <f t="shared" si="0"/>
        <v>3</v>
      </c>
      <c r="N9" s="66">
        <f t="shared" si="1"/>
        <v>4</v>
      </c>
      <c r="O9" s="74" t="s">
        <v>72</v>
      </c>
      <c r="P9" s="2">
        <v>830.4</v>
      </c>
      <c r="Q9" s="2">
        <v>663.8</v>
      </c>
      <c r="R9" s="2">
        <v>589.79999999999995</v>
      </c>
      <c r="S9" s="2">
        <v>1069.2</v>
      </c>
      <c r="T9" s="2">
        <v>819.4</v>
      </c>
      <c r="U9" s="2">
        <v>712.6</v>
      </c>
      <c r="V9" s="2">
        <v>670.4</v>
      </c>
      <c r="W9" s="33"/>
      <c r="AA9" s="10"/>
    </row>
    <row r="10" spans="1:16383" ht="12.75" customHeight="1" x14ac:dyDescent="0.2">
      <c r="A10" s="91">
        <v>1</v>
      </c>
      <c r="B10" s="92">
        <v>109</v>
      </c>
      <c r="C10" s="93" t="s">
        <v>36</v>
      </c>
      <c r="D10" s="93" t="s">
        <v>37</v>
      </c>
      <c r="E10" s="93" t="s">
        <v>38</v>
      </c>
      <c r="F10" s="93" t="s">
        <v>21</v>
      </c>
      <c r="G10" s="94">
        <f>IF(K2=1,P10,0)+IF(K2=2,Q10,0)+IF(K2=3,R10,0)+IF(K2=4,S10,0)+IF(K2=5,T10,0)+IF(K2=6,U10,0)+IF(K2=7,V10,0)</f>
        <v>819.4</v>
      </c>
      <c r="H10" s="95">
        <v>0.77083333333333337</v>
      </c>
      <c r="I10" s="96">
        <v>0</v>
      </c>
      <c r="J10" s="95">
        <f t="shared" si="3"/>
        <v>0</v>
      </c>
      <c r="K10" s="97">
        <f t="shared" si="4"/>
        <v>0</v>
      </c>
      <c r="L10" s="98">
        <f>IF(G10=0,"vælg vindbane",IF(I10=0,13500,K10+($K$4*$K$3-G10*$K$3))/24/60/60)</f>
        <v>0.15625</v>
      </c>
      <c r="M10" s="65" t="str">
        <f t="shared" si="0"/>
        <v>DNS</v>
      </c>
      <c r="N10" s="66" t="str">
        <f t="shared" si="1"/>
        <v>DNS</v>
      </c>
      <c r="O10" s="4" t="str">
        <f t="shared" si="2"/>
        <v>Ingeborg</v>
      </c>
      <c r="P10" s="2">
        <v>830.4</v>
      </c>
      <c r="Q10" s="2">
        <v>663.8</v>
      </c>
      <c r="R10" s="2">
        <v>589.79999999999995</v>
      </c>
      <c r="S10" s="2">
        <v>1069.2</v>
      </c>
      <c r="T10" s="2">
        <v>819.4</v>
      </c>
      <c r="U10" s="2">
        <v>712.6</v>
      </c>
      <c r="V10" s="2">
        <v>670.4</v>
      </c>
      <c r="W10" s="33"/>
      <c r="X10" s="3"/>
      <c r="Y10" s="3"/>
      <c r="Z10" s="3"/>
      <c r="AA10" s="10"/>
      <c r="AB10" s="3"/>
    </row>
    <row r="11" spans="1:16383" s="3" customFormat="1" x14ac:dyDescent="0.2">
      <c r="A11" s="68">
        <v>1</v>
      </c>
      <c r="B11" s="50">
        <v>226</v>
      </c>
      <c r="C11" s="8" t="s">
        <v>36</v>
      </c>
      <c r="D11" s="8" t="s">
        <v>39</v>
      </c>
      <c r="E11" s="8" t="s">
        <v>38</v>
      </c>
      <c r="F11" s="8" t="s">
        <v>21</v>
      </c>
      <c r="G11" s="56">
        <f>IF(K2=1,P11,0)+IF(K2=2,Q11,0)+IF(K2=3,R11,0)+IF(K2=4,S11,0)+IF(K2=5,T11,0)+IF(K2=6,U11,0)+IF(K2=7,V11,0)</f>
        <v>819.4</v>
      </c>
      <c r="H11" s="45">
        <v>0.77083333333333337</v>
      </c>
      <c r="I11" s="72">
        <v>0</v>
      </c>
      <c r="J11" s="45">
        <f>IF(I11&gt;0,I11-H11,0)</f>
        <v>0</v>
      </c>
      <c r="K11" s="48">
        <f>(HOUR(J11)*3600)+(MINUTE(J11)*60)+SECOND(J11)</f>
        <v>0</v>
      </c>
      <c r="L11" s="73">
        <f>IF(G11=0,"vælg vindbane",IF(I11=0,13500,K11+($K$4*$K$3-G11*$K$3))/24/60/60)</f>
        <v>0.15625</v>
      </c>
      <c r="M11" s="65" t="str">
        <f t="shared" si="0"/>
        <v>DNS</v>
      </c>
      <c r="N11" s="66" t="str">
        <f t="shared" si="1"/>
        <v>DNS</v>
      </c>
      <c r="O11" s="74" t="str">
        <f>D11</f>
        <v>Dagmar</v>
      </c>
      <c r="P11" s="2">
        <v>830.4</v>
      </c>
      <c r="Q11" s="2">
        <v>673.6</v>
      </c>
      <c r="R11" s="2">
        <v>589.79999999999995</v>
      </c>
      <c r="S11" s="2">
        <v>1069.2</v>
      </c>
      <c r="T11" s="2">
        <v>819.4</v>
      </c>
      <c r="U11" s="2">
        <v>712.6</v>
      </c>
      <c r="V11" s="2">
        <v>670.4</v>
      </c>
      <c r="W11" s="33"/>
      <c r="AA11" s="10"/>
    </row>
    <row r="12" spans="1:16383" x14ac:dyDescent="0.2">
      <c r="A12" s="91">
        <v>1</v>
      </c>
      <c r="B12" s="92">
        <v>281</v>
      </c>
      <c r="C12" s="93" t="s">
        <v>36</v>
      </c>
      <c r="D12" s="93" t="s">
        <v>59</v>
      </c>
      <c r="E12" s="93" t="s">
        <v>38</v>
      </c>
      <c r="F12" s="93" t="s">
        <v>21</v>
      </c>
      <c r="G12" s="94">
        <f>IF(K2=1,P12,0)+IF(K2=2,Q12,0)+IF(K2=3,R12,0)+IF(K2=4,S12,0)+IF(K2=5,T12,0)+IF(K2=6,U12,0)+IF(K2=7,V12,0)</f>
        <v>819.4</v>
      </c>
      <c r="H12" s="95">
        <v>0.77083333333333337</v>
      </c>
      <c r="I12" s="96">
        <v>0.84583333333333333</v>
      </c>
      <c r="J12" s="95">
        <f t="shared" si="3"/>
        <v>7.4999999999999956E-2</v>
      </c>
      <c r="K12" s="97">
        <f t="shared" si="4"/>
        <v>6480</v>
      </c>
      <c r="L12" s="98">
        <f t="shared" ref="L12:L22" si="5">IF(G12=0,"vælg vindbane",IF(I12=0,13500,K12+($K$4*$K$3-G12*$K$3))/24/60/60)</f>
        <v>7.4999999999999997E-2</v>
      </c>
      <c r="M12" s="65">
        <f t="shared" si="0"/>
        <v>8</v>
      </c>
      <c r="N12" s="66">
        <f t="shared" si="1"/>
        <v>11</v>
      </c>
      <c r="O12" s="4" t="str">
        <f t="shared" si="2"/>
        <v>Xeppo</v>
      </c>
      <c r="P12" s="2">
        <v>830.4</v>
      </c>
      <c r="Q12" s="2">
        <v>663.8</v>
      </c>
      <c r="R12" s="2">
        <v>589.79999999999995</v>
      </c>
      <c r="S12" s="2">
        <v>1069.2</v>
      </c>
      <c r="T12" s="2">
        <v>819.4</v>
      </c>
      <c r="U12" s="2">
        <v>712.6</v>
      </c>
      <c r="V12" s="2">
        <v>670.4</v>
      </c>
      <c r="W12" s="33"/>
      <c r="X12" s="3"/>
      <c r="Y12" s="3"/>
      <c r="Z12" s="3"/>
      <c r="AA12" s="10"/>
      <c r="AB12" s="3"/>
    </row>
    <row r="13" spans="1:16383" s="3" customFormat="1" x14ac:dyDescent="0.2">
      <c r="A13" s="68">
        <v>1</v>
      </c>
      <c r="B13" s="50">
        <v>301</v>
      </c>
      <c r="C13" s="8" t="s">
        <v>36</v>
      </c>
      <c r="D13" s="8" t="s">
        <v>70</v>
      </c>
      <c r="E13" s="8" t="s">
        <v>38</v>
      </c>
      <c r="F13" s="8" t="s">
        <v>21</v>
      </c>
      <c r="G13" s="56">
        <f>IF(K2=1,P13,0)+IF(K2=2,Q13,0)+IF(K2=3,R13,0)+IF(K2=4,S13,0)+IF(K2=5,T13,0)+IF(K2=6,U13,0)+IF(K2=7,V13,0)</f>
        <v>819.4</v>
      </c>
      <c r="H13" s="45">
        <v>0.77083333333333337</v>
      </c>
      <c r="I13" s="72">
        <v>0.8351736111111111</v>
      </c>
      <c r="J13" s="45">
        <f t="shared" si="3"/>
        <v>6.4340277777777732E-2</v>
      </c>
      <c r="K13" s="48">
        <f t="shared" si="4"/>
        <v>5559</v>
      </c>
      <c r="L13" s="73">
        <f t="shared" si="5"/>
        <v>6.4340277777777774E-2</v>
      </c>
      <c r="M13" s="65">
        <f t="shared" si="0"/>
        <v>3</v>
      </c>
      <c r="N13" s="66">
        <f t="shared" si="1"/>
        <v>4</v>
      </c>
      <c r="O13" s="74" t="str">
        <f t="shared" si="2"/>
        <v>Snehvide</v>
      </c>
      <c r="P13" s="2">
        <v>830.4</v>
      </c>
      <c r="Q13" s="2">
        <v>663.8</v>
      </c>
      <c r="R13" s="2">
        <v>589.79999999999995</v>
      </c>
      <c r="S13" s="2">
        <v>1069.2</v>
      </c>
      <c r="T13" s="2">
        <v>819.4</v>
      </c>
      <c r="U13" s="2">
        <v>712.6</v>
      </c>
      <c r="V13" s="2">
        <v>670.4</v>
      </c>
      <c r="W13" s="33"/>
      <c r="AA13" s="10"/>
    </row>
    <row r="14" spans="1:16383" x14ac:dyDescent="0.2">
      <c r="A14" s="91">
        <v>1</v>
      </c>
      <c r="B14" s="92">
        <v>436</v>
      </c>
      <c r="C14" s="93" t="s">
        <v>7</v>
      </c>
      <c r="D14" s="93" t="s">
        <v>8</v>
      </c>
      <c r="E14" s="93" t="s">
        <v>9</v>
      </c>
      <c r="F14" s="93" t="s">
        <v>20</v>
      </c>
      <c r="G14" s="94">
        <f>IF(K2=1,P14,0)+IF(K2=2,Q14,0)+IF(K2=3,R14,0)+IF(K2=4,S14,0)+IF(K2=5,T14,0)+IF(K2=6,U14,0)+IF(K2=7,V14,0)</f>
        <v>808</v>
      </c>
      <c r="H14" s="95">
        <v>0.77083333333333337</v>
      </c>
      <c r="I14" s="96">
        <v>0.83622685185185175</v>
      </c>
      <c r="J14" s="95">
        <f t="shared" si="3"/>
        <v>6.5393518518518379E-2</v>
      </c>
      <c r="K14" s="97">
        <f t="shared" si="4"/>
        <v>5650</v>
      </c>
      <c r="L14" s="98">
        <f t="shared" si="5"/>
        <v>6.6158796296296299E-2</v>
      </c>
      <c r="M14" s="65">
        <f t="shared" si="0"/>
        <v>5</v>
      </c>
      <c r="N14" s="66">
        <f t="shared" si="1"/>
        <v>6</v>
      </c>
      <c r="O14" s="4" t="str">
        <f t="shared" si="2"/>
        <v>Isabel 2</v>
      </c>
      <c r="P14" s="2">
        <v>821.8</v>
      </c>
      <c r="Q14" s="2">
        <v>654.79999999999995</v>
      </c>
      <c r="R14" s="2">
        <v>584.6</v>
      </c>
      <c r="S14" s="2">
        <v>1062.5999999999999</v>
      </c>
      <c r="T14" s="2">
        <v>808</v>
      </c>
      <c r="U14" s="2">
        <v>696.6</v>
      </c>
      <c r="V14" s="2">
        <v>662.4</v>
      </c>
      <c r="W14" s="33"/>
      <c r="X14" s="3"/>
      <c r="Y14" s="3"/>
      <c r="Z14" s="3"/>
      <c r="AA14" s="10"/>
      <c r="AB14" s="3"/>
    </row>
    <row r="15" spans="1:16383" ht="13.5" customHeight="1" x14ac:dyDescent="0.2">
      <c r="A15" s="68">
        <v>1</v>
      </c>
      <c r="B15" s="50"/>
      <c r="C15" s="8" t="s">
        <v>35</v>
      </c>
      <c r="D15" s="8" t="s">
        <v>76</v>
      </c>
      <c r="E15" s="8" t="s">
        <v>77</v>
      </c>
      <c r="F15" s="8" t="s">
        <v>21</v>
      </c>
      <c r="G15" s="56">
        <f>IF(K2=1,P15,0)+IF(K2=2,Q15,0)+IF(K2=3,R15,0)+IF(K2=4,S15,0)+IF(K2=5,T15,0)+IF(K2=6,U15,0)+IF(K2=7,V15,0)</f>
        <v>802.4</v>
      </c>
      <c r="H15" s="45">
        <v>0.77083333333333337</v>
      </c>
      <c r="I15" s="72">
        <v>0</v>
      </c>
      <c r="J15" s="45">
        <f t="shared" si="3"/>
        <v>0</v>
      </c>
      <c r="K15" s="48">
        <f t="shared" si="4"/>
        <v>0</v>
      </c>
      <c r="L15" s="73">
        <f t="shared" si="5"/>
        <v>0.15625</v>
      </c>
      <c r="M15" s="65" t="str">
        <f t="shared" si="0"/>
        <v>DNS</v>
      </c>
      <c r="N15" s="66" t="str">
        <f t="shared" si="1"/>
        <v>DNS</v>
      </c>
      <c r="O15" s="4" t="str">
        <f t="shared" si="2"/>
        <v>Kom Saa</v>
      </c>
      <c r="P15" s="2">
        <v>797.4</v>
      </c>
      <c r="Q15" s="2">
        <v>652.4</v>
      </c>
      <c r="R15" s="2">
        <v>586.79999999999995</v>
      </c>
      <c r="S15" s="2">
        <v>1030</v>
      </c>
      <c r="T15" s="2">
        <v>802.4</v>
      </c>
      <c r="U15" s="2">
        <v>703.2</v>
      </c>
      <c r="V15" s="2">
        <v>657.8</v>
      </c>
      <c r="W15" s="33"/>
      <c r="X15" s="3"/>
      <c r="Y15" s="3"/>
      <c r="Z15" s="3"/>
      <c r="AA15" s="10"/>
      <c r="AB15" s="3"/>
    </row>
    <row r="16" spans="1:16383" s="3" customFormat="1" x14ac:dyDescent="0.2">
      <c r="A16" s="91">
        <v>1</v>
      </c>
      <c r="B16" s="92">
        <v>188</v>
      </c>
      <c r="C16" s="93" t="s">
        <v>35</v>
      </c>
      <c r="D16" s="93" t="s">
        <v>43</v>
      </c>
      <c r="E16" s="93" t="s">
        <v>56</v>
      </c>
      <c r="F16" s="93" t="s">
        <v>20</v>
      </c>
      <c r="G16" s="94">
        <f>IF(K2=1,P16,0)+IF(K2=2,Q16,0)+IF(K2=3,R16,0)+IF(K2=4,S16,0)+IF(K2=5,T16,0)+IF(K2=6,U16,0)+IF(K2=7,V16,0)</f>
        <v>802.4</v>
      </c>
      <c r="H16" s="95">
        <v>0.77083333333333337</v>
      </c>
      <c r="I16" s="96">
        <v>0</v>
      </c>
      <c r="J16" s="95">
        <f t="shared" si="3"/>
        <v>0</v>
      </c>
      <c r="K16" s="97">
        <f t="shared" si="4"/>
        <v>0</v>
      </c>
      <c r="L16" s="98">
        <f t="shared" si="5"/>
        <v>0.15625</v>
      </c>
      <c r="M16" s="65" t="str">
        <f t="shared" si="0"/>
        <v>DNS</v>
      </c>
      <c r="N16" s="66" t="str">
        <f t="shared" si="1"/>
        <v>DNS</v>
      </c>
      <c r="O16" s="74">
        <v>5</v>
      </c>
      <c r="P16" s="2">
        <v>797.4</v>
      </c>
      <c r="Q16" s="2">
        <v>652.4</v>
      </c>
      <c r="R16" s="2">
        <v>586.79999999999995</v>
      </c>
      <c r="S16" s="2">
        <v>1030</v>
      </c>
      <c r="T16" s="2">
        <v>802.4</v>
      </c>
      <c r="U16" s="2">
        <v>703.2</v>
      </c>
      <c r="V16" s="2">
        <v>657.8</v>
      </c>
      <c r="W16" s="33"/>
      <c r="AA16" s="10"/>
    </row>
    <row r="17" spans="1:16383" x14ac:dyDescent="0.2">
      <c r="A17" s="68">
        <v>1</v>
      </c>
      <c r="B17" s="50">
        <v>220</v>
      </c>
      <c r="C17" s="8" t="s">
        <v>35</v>
      </c>
      <c r="D17" s="8" t="s">
        <v>44</v>
      </c>
      <c r="E17" s="8" t="s">
        <v>42</v>
      </c>
      <c r="F17" s="8" t="s">
        <v>20</v>
      </c>
      <c r="G17" s="56">
        <f>IF(K2=1,P17,0)+IF(K2=2,Q17,0)+IF(K2=3,R17,0)+IF(K2=4,S17,0)+IF(K2=5,T17,0)+IF(K2=6,U17,0)+IF(K2=7,V17,0)</f>
        <v>802.4</v>
      </c>
      <c r="H17" s="45">
        <v>0.77083333333333337</v>
      </c>
      <c r="I17" s="72">
        <v>0.83366898148148139</v>
      </c>
      <c r="J17" s="45">
        <f t="shared" si="3"/>
        <v>6.2835648148148016E-2</v>
      </c>
      <c r="K17" s="48">
        <f t="shared" si="4"/>
        <v>5429</v>
      </c>
      <c r="L17" s="73">
        <f t="shared" si="5"/>
        <v>6.397685185185184E-2</v>
      </c>
      <c r="M17" s="65">
        <f t="shared" si="0"/>
        <v>2</v>
      </c>
      <c r="N17" s="66">
        <f t="shared" si="1"/>
        <v>3</v>
      </c>
      <c r="O17" s="4" t="str">
        <f t="shared" si="2"/>
        <v>Rap</v>
      </c>
      <c r="P17" s="2">
        <v>797.4</v>
      </c>
      <c r="Q17" s="2">
        <v>652.4</v>
      </c>
      <c r="R17" s="2">
        <v>586.79999999999995</v>
      </c>
      <c r="S17" s="2">
        <v>1030</v>
      </c>
      <c r="T17" s="2">
        <v>802.4</v>
      </c>
      <c r="U17" s="2">
        <v>703.2</v>
      </c>
      <c r="V17" s="2">
        <v>657.8</v>
      </c>
      <c r="W17" s="33"/>
      <c r="X17" s="3"/>
      <c r="Y17" s="3"/>
      <c r="Z17" s="3"/>
      <c r="AA17" s="10"/>
      <c r="AB17" s="3"/>
    </row>
    <row r="18" spans="1:16383" s="3" customFormat="1" x14ac:dyDescent="0.2">
      <c r="A18" s="91">
        <v>1</v>
      </c>
      <c r="B18" s="92">
        <v>272</v>
      </c>
      <c r="C18" s="93" t="s">
        <v>35</v>
      </c>
      <c r="D18" s="93" t="s">
        <v>45</v>
      </c>
      <c r="E18" s="93" t="s">
        <v>55</v>
      </c>
      <c r="F18" s="93" t="s">
        <v>20</v>
      </c>
      <c r="G18" s="94">
        <f>IF(K2=1,P18,0)+IF(K2=2,Q18,0)+IF(K2=3,R18,0)+IF(K2=4,S18,0)+IF(K2=5,T18,0)+IF(K2=6,U18,0)+IF(K2=7,V18,0)</f>
        <v>802.4</v>
      </c>
      <c r="H18" s="95">
        <v>0.77083333333333337</v>
      </c>
      <c r="I18" s="96">
        <v>0.83805555555555555</v>
      </c>
      <c r="J18" s="95">
        <f t="shared" si="3"/>
        <v>6.7222222222222183E-2</v>
      </c>
      <c r="K18" s="97">
        <f t="shared" si="4"/>
        <v>5808</v>
      </c>
      <c r="L18" s="98">
        <f t="shared" si="5"/>
        <v>6.8363425925925911E-2</v>
      </c>
      <c r="M18" s="65">
        <f t="shared" si="0"/>
        <v>6</v>
      </c>
      <c r="N18" s="66">
        <f t="shared" si="1"/>
        <v>8</v>
      </c>
      <c r="O18" s="74" t="str">
        <f t="shared" si="2"/>
        <v>Rup</v>
      </c>
      <c r="P18" s="2">
        <v>797.4</v>
      </c>
      <c r="Q18" s="2">
        <v>652.4</v>
      </c>
      <c r="R18" s="2">
        <v>586.79999999999995</v>
      </c>
      <c r="S18" s="2">
        <v>1030</v>
      </c>
      <c r="T18" s="2">
        <v>802.4</v>
      </c>
      <c r="U18" s="2">
        <v>703.2</v>
      </c>
      <c r="V18" s="2">
        <v>657.8</v>
      </c>
      <c r="W18" s="33"/>
      <c r="AA18" s="10"/>
    </row>
    <row r="19" spans="1:16383" x14ac:dyDescent="0.2">
      <c r="A19" s="68">
        <v>1</v>
      </c>
      <c r="B19" s="50">
        <v>24</v>
      </c>
      <c r="C19" s="8" t="s">
        <v>32</v>
      </c>
      <c r="D19" s="8" t="s">
        <v>33</v>
      </c>
      <c r="E19" s="8" t="s">
        <v>34</v>
      </c>
      <c r="F19" s="8" t="s">
        <v>21</v>
      </c>
      <c r="G19" s="56">
        <f>IF(K2=1,P19,0)+IF(K2=2,Q19,0)+IF(K2=3,R19,0)+IF(K2=4,S19,0)+IF(K2=5,T19,0)+IF(K2=6,U19,0)+IF(K2=7,V19,0)</f>
        <v>778.4</v>
      </c>
      <c r="H19" s="45">
        <v>0.77083333333333337</v>
      </c>
      <c r="I19" s="72">
        <v>0.83694444444444438</v>
      </c>
      <c r="J19" s="45">
        <f t="shared" si="3"/>
        <v>6.6111111111111009E-2</v>
      </c>
      <c r="K19" s="48">
        <f t="shared" si="4"/>
        <v>5712</v>
      </c>
      <c r="L19" s="73">
        <f t="shared" si="5"/>
        <v>6.8863425925925925E-2</v>
      </c>
      <c r="M19" s="65">
        <f t="shared" si="0"/>
        <v>7</v>
      </c>
      <c r="N19" s="66">
        <f t="shared" si="1"/>
        <v>10</v>
      </c>
      <c r="O19" s="4" t="str">
        <f t="shared" si="2"/>
        <v>Fox Lady</v>
      </c>
      <c r="P19" s="2">
        <v>771</v>
      </c>
      <c r="Q19" s="2">
        <v>641.79999999999995</v>
      </c>
      <c r="R19" s="2">
        <v>581.20000000000005</v>
      </c>
      <c r="S19" s="2">
        <v>978.8</v>
      </c>
      <c r="T19" s="2">
        <v>778.4</v>
      </c>
      <c r="U19" s="2">
        <v>689</v>
      </c>
      <c r="V19" s="2">
        <v>646</v>
      </c>
      <c r="W19" s="33"/>
      <c r="X19" s="8"/>
      <c r="Y19" s="8"/>
      <c r="Z19" s="8"/>
      <c r="AA19" s="14"/>
      <c r="AB19" s="8"/>
    </row>
    <row r="20" spans="1:16383" s="3" customFormat="1" x14ac:dyDescent="0.2">
      <c r="A20" s="91">
        <v>1</v>
      </c>
      <c r="B20" s="92">
        <v>37</v>
      </c>
      <c r="C20" s="99" t="s">
        <v>71</v>
      </c>
      <c r="D20" s="93" t="s">
        <v>75</v>
      </c>
      <c r="E20" s="93" t="s">
        <v>74</v>
      </c>
      <c r="F20" s="93" t="s">
        <v>21</v>
      </c>
      <c r="G20" s="94">
        <f>IF(K2=1,P20,0)+IF(K2=2,Q20,0)+IF(K2=3,R20,0)+IF(K2=4,S20,0)+IF(K2=5,T20,0)+IF(K2=6,U20,0)+IF(K24=7,V20,0)</f>
        <v>790.4</v>
      </c>
      <c r="H20" s="95">
        <v>0.77083333333333337</v>
      </c>
      <c r="I20" s="100">
        <v>0</v>
      </c>
      <c r="J20" s="95">
        <f t="shared" si="3"/>
        <v>0</v>
      </c>
      <c r="K20" s="97">
        <f t="shared" si="4"/>
        <v>0</v>
      </c>
      <c r="L20" s="98">
        <f t="shared" si="5"/>
        <v>0.15625</v>
      </c>
      <c r="M20" s="69" t="str">
        <f t="shared" si="0"/>
        <v>DNS</v>
      </c>
      <c r="N20" s="70" t="str">
        <f t="shared" si="1"/>
        <v>DNS</v>
      </c>
      <c r="O20" s="82" t="str">
        <f t="shared" si="2"/>
        <v>Momentum</v>
      </c>
      <c r="P20" s="71">
        <v>799.6</v>
      </c>
      <c r="Q20" s="71">
        <v>636</v>
      </c>
      <c r="R20" s="71">
        <v>564.6</v>
      </c>
      <c r="S20" s="71">
        <v>1040.5999999999999</v>
      </c>
      <c r="T20" s="71">
        <v>790.4</v>
      </c>
      <c r="U20" s="71">
        <v>683.4</v>
      </c>
      <c r="V20" s="71">
        <v>642.79999999999995</v>
      </c>
      <c r="W20" s="33"/>
      <c r="X20" s="8"/>
      <c r="Y20" s="8"/>
      <c r="Z20" s="8"/>
      <c r="AA20" s="14"/>
      <c r="AB20" s="8"/>
    </row>
    <row r="21" spans="1:16383" s="15" customFormat="1" x14ac:dyDescent="0.2">
      <c r="A21" s="8">
        <v>1</v>
      </c>
      <c r="B21" s="50">
        <v>332</v>
      </c>
      <c r="C21" s="8" t="s">
        <v>40</v>
      </c>
      <c r="D21" s="8" t="s">
        <v>41</v>
      </c>
      <c r="E21" s="8" t="s">
        <v>42</v>
      </c>
      <c r="F21" s="8" t="s">
        <v>21</v>
      </c>
      <c r="G21" s="56">
        <f>IF(K2=1,P21,0)+IF(K2=2,Q21,0)+IF(K2=3,R21,0)+IF(K2=4,S21,0)+IF(K2=5,T21,0)+IF(K2=6,U21,0)+IF(K2=7,V21,0)</f>
        <v>788.6</v>
      </c>
      <c r="H21" s="89">
        <v>0.77777777777777779</v>
      </c>
      <c r="I21" s="72">
        <v>0</v>
      </c>
      <c r="J21" s="90">
        <f>IF(I21&gt;0,I21-H21,0)</f>
        <v>0</v>
      </c>
      <c r="K21" s="48">
        <f>(HOUR(J21)*3600)+(MINUTE(J21)*60)+SECOND(J21)</f>
        <v>0</v>
      </c>
      <c r="L21" s="73">
        <f>IF(G21=0,"vælg vindbane",IF(I21=0,13500,K21+($K$4*$K$3-G21*$K$3))/24/60/60)</f>
        <v>0.15625</v>
      </c>
      <c r="M21" s="65" t="str">
        <f t="shared" si="0"/>
        <v>DNS</v>
      </c>
      <c r="N21" s="66" t="str">
        <f t="shared" si="1"/>
        <v>DNS</v>
      </c>
      <c r="O21" s="4" t="str">
        <f>D21</f>
        <v>Citus</v>
      </c>
      <c r="P21" s="6">
        <v>819.8</v>
      </c>
      <c r="Q21" s="6">
        <v>635.79999999999995</v>
      </c>
      <c r="R21" s="6">
        <v>557</v>
      </c>
      <c r="S21" s="6">
        <v>1069.2</v>
      </c>
      <c r="T21" s="6">
        <v>788.6</v>
      </c>
      <c r="U21" s="6">
        <v>668</v>
      </c>
      <c r="V21" s="6">
        <v>643.6</v>
      </c>
      <c r="W21" s="50" t="s">
        <v>64</v>
      </c>
      <c r="X21" s="8"/>
      <c r="Y21" s="8"/>
      <c r="Z21" s="8"/>
      <c r="AA21" s="14"/>
      <c r="AB21" s="8"/>
    </row>
    <row r="22" spans="1:16383" x14ac:dyDescent="0.2">
      <c r="A22" s="101">
        <v>1</v>
      </c>
      <c r="B22" s="102">
        <v>225</v>
      </c>
      <c r="C22" s="103" t="s">
        <v>47</v>
      </c>
      <c r="D22" s="103" t="s">
        <v>60</v>
      </c>
      <c r="E22" s="103" t="s">
        <v>48</v>
      </c>
      <c r="F22" s="103" t="s">
        <v>20</v>
      </c>
      <c r="G22" s="104">
        <f>IF(K2=1,P22,0)+IF(K2=2,Q22,0)+IF(K2=3,R22,0)+IF(K2=4,S22,0)+IF(K2=5,T22,0)+IF(K2=6,U22,0)+IF(K2=7,V22,0)</f>
        <v>778.2</v>
      </c>
      <c r="H22" s="105">
        <v>0.77083333333333337</v>
      </c>
      <c r="I22" s="106">
        <v>0.8302314814814814</v>
      </c>
      <c r="J22" s="105">
        <f t="shared" si="3"/>
        <v>5.9398148148148033E-2</v>
      </c>
      <c r="K22" s="107">
        <f t="shared" si="4"/>
        <v>5132</v>
      </c>
      <c r="L22" s="108">
        <f t="shared" si="5"/>
        <v>6.216388888888888E-2</v>
      </c>
      <c r="M22" s="54">
        <f t="shared" si="0"/>
        <v>1</v>
      </c>
      <c r="N22" s="35">
        <f t="shared" si="1"/>
        <v>1</v>
      </c>
      <c r="O22" s="28" t="str">
        <f t="shared" si="2"/>
        <v>X-Mamse</v>
      </c>
      <c r="P22" s="17">
        <v>778</v>
      </c>
      <c r="Q22" s="17">
        <v>624.20000000000005</v>
      </c>
      <c r="R22" s="17">
        <v>553</v>
      </c>
      <c r="S22" s="17">
        <v>1010</v>
      </c>
      <c r="T22" s="17">
        <v>778.2</v>
      </c>
      <c r="U22" s="17">
        <v>677.2</v>
      </c>
      <c r="V22" s="17">
        <v>629.4</v>
      </c>
      <c r="W22" s="50"/>
      <c r="X22" s="8"/>
      <c r="Y22" s="8"/>
      <c r="Z22" s="8"/>
      <c r="AA22" s="14"/>
      <c r="AB22" s="8"/>
    </row>
    <row r="23" spans="1:16383" x14ac:dyDescent="0.2">
      <c r="A23" s="8"/>
      <c r="B23" s="50"/>
      <c r="C23" s="8"/>
      <c r="D23" s="8"/>
      <c r="E23" s="8"/>
      <c r="F23" s="8"/>
      <c r="G23" s="56"/>
      <c r="H23" s="45"/>
      <c r="I23" s="39"/>
      <c r="J23" s="45"/>
      <c r="K23" s="48"/>
      <c r="L23" s="51"/>
      <c r="M23" s="53"/>
      <c r="N23" s="36"/>
      <c r="O23" s="8"/>
      <c r="P23" s="9"/>
      <c r="Q23" s="9"/>
      <c r="R23" s="9"/>
      <c r="S23" s="9"/>
      <c r="T23" s="9"/>
      <c r="U23" s="9"/>
      <c r="V23" s="9"/>
      <c r="W23" s="50"/>
      <c r="X23" s="8"/>
      <c r="Y23" s="8"/>
      <c r="Z23" s="8"/>
      <c r="AA23" s="14"/>
      <c r="AB23" s="8"/>
    </row>
    <row r="24" spans="1:16383" ht="8.25" customHeight="1" x14ac:dyDescent="0.2">
      <c r="A24" s="8"/>
      <c r="B24" s="50"/>
      <c r="C24" s="8"/>
      <c r="D24" s="8"/>
      <c r="E24" s="8"/>
      <c r="F24" s="8"/>
      <c r="G24" s="56"/>
      <c r="H24" s="45"/>
      <c r="I24" s="39"/>
      <c r="J24" s="45"/>
      <c r="K24" s="48"/>
      <c r="L24" s="51"/>
      <c r="M24" s="53"/>
      <c r="N24" s="36"/>
      <c r="O24" s="8"/>
      <c r="P24" s="9"/>
      <c r="Q24" s="9"/>
      <c r="R24" s="9"/>
      <c r="S24" s="9"/>
      <c r="T24" s="9"/>
      <c r="U24" s="9"/>
      <c r="V24" s="9"/>
      <c r="W24" s="50"/>
      <c r="X24" s="8"/>
      <c r="Y24" s="8"/>
      <c r="Z24" s="8"/>
      <c r="AA24" s="14"/>
      <c r="AB24" s="8"/>
    </row>
    <row r="25" spans="1:16383" ht="15.75" customHeight="1" x14ac:dyDescent="0.2">
      <c r="A25" s="8"/>
      <c r="B25" s="50"/>
      <c r="C25" s="27" t="s">
        <v>58</v>
      </c>
      <c r="D25" s="8"/>
      <c r="E25" s="8"/>
      <c r="F25" s="8"/>
      <c r="G25" s="56"/>
      <c r="H25" s="45"/>
      <c r="I25" s="39"/>
      <c r="J25" s="45"/>
      <c r="K25" s="48"/>
      <c r="L25" s="51"/>
      <c r="M25" s="53"/>
      <c r="N25" s="36"/>
      <c r="O25" s="8"/>
      <c r="P25" s="9"/>
      <c r="Q25" s="9"/>
      <c r="R25" s="9"/>
      <c r="S25" s="9"/>
      <c r="T25" s="9"/>
      <c r="U25" s="9"/>
      <c r="V25" s="9"/>
      <c r="W25" s="50"/>
      <c r="X25" s="8"/>
      <c r="Y25" s="8"/>
      <c r="Z25" s="8"/>
      <c r="AA25" s="14"/>
      <c r="AB25" s="8"/>
    </row>
    <row r="26" spans="1:16383" s="5" customFormat="1" ht="15.75" customHeight="1" x14ac:dyDescent="0.2">
      <c r="A26" s="5" t="s">
        <v>1</v>
      </c>
      <c r="B26" s="40" t="s">
        <v>3</v>
      </c>
      <c r="C26" s="5" t="s">
        <v>18</v>
      </c>
      <c r="D26" s="5" t="s">
        <v>2</v>
      </c>
      <c r="E26" s="5" t="s">
        <v>4</v>
      </c>
      <c r="F26" s="5" t="s">
        <v>19</v>
      </c>
      <c r="G26" s="63" t="s">
        <v>0</v>
      </c>
      <c r="H26" s="40" t="s">
        <v>17</v>
      </c>
      <c r="I26" s="60" t="s">
        <v>16</v>
      </c>
      <c r="J26" s="63" t="s">
        <v>15</v>
      </c>
      <c r="K26" s="63" t="s">
        <v>14</v>
      </c>
      <c r="L26" s="63" t="s">
        <v>13</v>
      </c>
      <c r="M26" s="64"/>
      <c r="N26" s="37"/>
      <c r="O26" s="29"/>
      <c r="P26" s="7">
        <v>1</v>
      </c>
      <c r="Q26" s="7">
        <v>2</v>
      </c>
      <c r="R26" s="7">
        <v>3</v>
      </c>
      <c r="S26" s="7">
        <v>4</v>
      </c>
      <c r="T26" s="7">
        <v>5</v>
      </c>
      <c r="U26" s="7">
        <v>6</v>
      </c>
      <c r="V26" s="23" t="s">
        <v>6</v>
      </c>
      <c r="W26" s="67"/>
      <c r="X26" s="11"/>
      <c r="Y26" s="11"/>
      <c r="Z26" s="11"/>
      <c r="AA26" s="11"/>
      <c r="AB26" s="11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</row>
    <row r="27" spans="1:16383" s="12" customFormat="1" x14ac:dyDescent="0.2">
      <c r="A27" s="75">
        <v>2</v>
      </c>
      <c r="B27" s="26">
        <v>137</v>
      </c>
      <c r="C27" s="76" t="s">
        <v>49</v>
      </c>
      <c r="D27" s="76" t="s">
        <v>54</v>
      </c>
      <c r="E27" s="76" t="s">
        <v>50</v>
      </c>
      <c r="F27" s="76" t="s">
        <v>20</v>
      </c>
      <c r="G27" s="77">
        <f>IF(K2=1,P27,0)+IF(K2=2,Q27,0)+IF(K2=3,R27,0)+IF(K2=4,S27,0)+IF(K2=5,T27,0)+IF(K2=6,U27,0)+IF(K2=7,V27,0)</f>
        <v>667.4</v>
      </c>
      <c r="H27" s="78">
        <v>0.77430555555555547</v>
      </c>
      <c r="I27" s="72">
        <v>0.84236111111111101</v>
      </c>
      <c r="J27" s="78">
        <f>IF(I27&gt;0,I27-H27,0)</f>
        <v>6.8055555555555536E-2</v>
      </c>
      <c r="K27" s="79">
        <f>(HOUR(J27)*3600)+(MINUTE(J27)*60)+SECOND(J27)</f>
        <v>5880</v>
      </c>
      <c r="L27" s="80">
        <f>IF(G27=0,"vælg vindbane",IF(I27=0,13500,K27+($K$4*$K$3-G27*$K$3))/24/60/60)</f>
        <v>7.8259259259259265E-2</v>
      </c>
      <c r="M27" s="65">
        <f>IF(I27=0,"DNS",IF($K$2=0,"vindbane",RANK(L27,$L$27:$L$31,1)))</f>
        <v>4</v>
      </c>
      <c r="N27" s="66">
        <f>IF(I27=0,"DNS",IF($K$2=0,"vindbane",RANK(L27,$L$7:$L$33,1)))</f>
        <v>12</v>
      </c>
      <c r="O27" s="4" t="str">
        <f>D27</f>
        <v>Off Line</v>
      </c>
      <c r="P27" s="6">
        <v>671.2</v>
      </c>
      <c r="Q27" s="6">
        <v>530.4</v>
      </c>
      <c r="R27" s="6">
        <v>465.8</v>
      </c>
      <c r="S27" s="6">
        <v>884.6</v>
      </c>
      <c r="T27" s="6">
        <v>667.4</v>
      </c>
      <c r="U27" s="6">
        <v>563.4</v>
      </c>
      <c r="V27" s="6">
        <v>535.4</v>
      </c>
      <c r="W27" s="50"/>
      <c r="X27" s="8"/>
      <c r="Y27" s="8"/>
      <c r="Z27" s="8"/>
      <c r="AA27" s="8"/>
      <c r="AB27" s="8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</row>
    <row r="28" spans="1:16383" s="8" customFormat="1" x14ac:dyDescent="0.2">
      <c r="A28" s="91">
        <v>2</v>
      </c>
      <c r="B28" s="92">
        <v>552</v>
      </c>
      <c r="C28" s="93" t="s">
        <v>62</v>
      </c>
      <c r="D28" s="93" t="s">
        <v>63</v>
      </c>
      <c r="E28" s="93" t="s">
        <v>61</v>
      </c>
      <c r="F28" s="93" t="s">
        <v>20</v>
      </c>
      <c r="G28" s="94">
        <f>IF(K2=1,P28,0)+IF(K2=2,Q28,0)+IF(K2=3,R28,0)+IF(K2=4,S28,0)+IF(K2=5,T28,0)+IF(K2=6,U28,0)+IF(K2=7,V28,0)</f>
        <v>733.4</v>
      </c>
      <c r="H28" s="95">
        <v>0.77430555555555547</v>
      </c>
      <c r="I28" s="96">
        <v>0.83709490740740744</v>
      </c>
      <c r="J28" s="95">
        <f>IF(I28&gt;0,I28-H28,0)</f>
        <v>6.2789351851851971E-2</v>
      </c>
      <c r="K28" s="97">
        <f>(HOUR(J28)*3600)+(MINUTE(J28)*60)+SECOND(J28)</f>
        <v>5425</v>
      </c>
      <c r="L28" s="98">
        <f>IF(G28=0,"vælg vindbane",IF(I28=0,13500,K28+($K$4*$K$3-G28*$K$3))/24/60/60)</f>
        <v>6.8562500000000012E-2</v>
      </c>
      <c r="M28" s="65">
        <f>IF(I28=0,"DNS",IF($K$2=0,"vindbane",RANK(L28,$L$27:$L$31,1)))</f>
        <v>3</v>
      </c>
      <c r="N28" s="66">
        <f>IF(I28=0,"DNS",IF($K$2=0,"vindbane",RANK(L28,$L$7:$L$33,1)))</f>
        <v>9</v>
      </c>
      <c r="O28" s="81" t="s">
        <v>63</v>
      </c>
      <c r="P28" s="17">
        <v>755.2</v>
      </c>
      <c r="Q28" s="17">
        <v>587.79999999999995</v>
      </c>
      <c r="R28" s="17">
        <v>516.4</v>
      </c>
      <c r="S28" s="17">
        <v>984</v>
      </c>
      <c r="T28" s="17">
        <v>733.4</v>
      </c>
      <c r="U28" s="17">
        <v>622.79999999999995</v>
      </c>
      <c r="V28" s="17">
        <v>595</v>
      </c>
      <c r="W28" s="50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  <c r="XFB28" s="3"/>
      <c r="XFC28" s="3"/>
    </row>
    <row r="29" spans="1:16383" s="15" customFormat="1" x14ac:dyDescent="0.2">
      <c r="A29" s="68">
        <v>2</v>
      </c>
      <c r="B29" s="50">
        <v>8</v>
      </c>
      <c r="C29" s="8" t="s">
        <v>10</v>
      </c>
      <c r="D29" s="8" t="s">
        <v>11</v>
      </c>
      <c r="E29" s="8" t="s">
        <v>12</v>
      </c>
      <c r="F29" s="8" t="s">
        <v>20</v>
      </c>
      <c r="G29" s="56">
        <f>IF(K2=1,P29,0)+IF(K2=2,Q29,0)+IF(K2=3,R29,0)+IF(K2=4,S29,0)+IF(K2=5,T29,0)+IF(K2=6,U29,0)+IF(K2=7,V29,0)</f>
        <v>703</v>
      </c>
      <c r="H29" s="45">
        <v>0.77430555555555547</v>
      </c>
      <c r="I29" s="72">
        <v>0</v>
      </c>
      <c r="J29" s="45">
        <f>IF(I29&gt;0,I29-H29,0)</f>
        <v>0</v>
      </c>
      <c r="K29" s="48">
        <f>(HOUR(J29)*3600)+(MINUTE(J29)*60)+SECOND(J29)</f>
        <v>0</v>
      </c>
      <c r="L29" s="73">
        <f>IF(G29=0,"vælg vindbane",IF(I29=0,13500,K29+($K$4*$K$3-G29*$K$3))/24/60/60)</f>
        <v>0.15625</v>
      </c>
      <c r="M29" s="65" t="str">
        <f>IF(I29=0,"DNS",IF($K$2=0,"vindbane",RANK(L29,$L$27:$L$31,1)))</f>
        <v>DNS</v>
      </c>
      <c r="N29" s="66" t="str">
        <f>IF(I29=0,"DNS",IF($K$2=0,"vindbane",RANK(L29,$L$7:$L$33,1)))</f>
        <v>DNS</v>
      </c>
      <c r="O29" s="16" t="str">
        <f>D29</f>
        <v>Vita</v>
      </c>
      <c r="P29" s="17">
        <v>713.2</v>
      </c>
      <c r="Q29" s="17">
        <v>563.20000000000005</v>
      </c>
      <c r="R29" s="17">
        <v>496.6</v>
      </c>
      <c r="S29" s="17">
        <v>929.4</v>
      </c>
      <c r="T29" s="17">
        <v>703</v>
      </c>
      <c r="U29" s="17">
        <v>598.6</v>
      </c>
      <c r="V29" s="17">
        <v>569</v>
      </c>
      <c r="W29" s="50"/>
      <c r="X29" s="8"/>
      <c r="Y29" s="8"/>
      <c r="Z29" s="8"/>
      <c r="AA29" s="14"/>
      <c r="AB29" s="8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</row>
    <row r="30" spans="1:16383" s="15" customFormat="1" x14ac:dyDescent="0.2">
      <c r="A30" s="91">
        <v>2</v>
      </c>
      <c r="B30" s="92">
        <v>90</v>
      </c>
      <c r="C30" s="93" t="s">
        <v>80</v>
      </c>
      <c r="D30" s="93" t="s">
        <v>83</v>
      </c>
      <c r="E30" s="93" t="s">
        <v>81</v>
      </c>
      <c r="F30" s="93" t="s">
        <v>20</v>
      </c>
      <c r="G30" s="94">
        <f>IF(K2=1,P30,0)+IF(K2=2,Q30,0)+IF(K2=3,R30,0)+IF(K2=4,S30,0)+IF(K2=5,T30,0)+IF(K2=6,U30,0)+IF(K2=7,V30,0)</f>
        <v>728.8</v>
      </c>
      <c r="H30" s="95">
        <v>0.77430555555555547</v>
      </c>
      <c r="I30" s="96">
        <v>0.8305555555555556</v>
      </c>
      <c r="J30" s="95">
        <f>IF(I30&gt;0,I30-H30,0)</f>
        <v>5.6250000000000133E-2</v>
      </c>
      <c r="K30" s="97">
        <f>(HOUR(J30)*3600)+(MINUTE(J30)*60)+SECOND(J30)</f>
        <v>4860</v>
      </c>
      <c r="L30" s="98">
        <f>IF(G30=0,"vælg vindbane",IF(I30=0,13500,K30+($K$4*$K$3-G30*$K$3))/24/60/60)</f>
        <v>6.233194444444444E-2</v>
      </c>
      <c r="M30" s="65">
        <f>IF(I30=0,"DNS",IF($K$2=0,"vindbane",RANK(L30,$L$27:$L$31,1)))</f>
        <v>1</v>
      </c>
      <c r="N30" s="66">
        <f>IF(I30=0,"DNS",IF($K$2=0,"vindbane",RANK(L30,$L$7:$L$33,1)))</f>
        <v>2</v>
      </c>
      <c r="O30" s="16" t="str">
        <f>D30</f>
        <v>Giraffen</v>
      </c>
      <c r="P30" s="17">
        <v>735.8</v>
      </c>
      <c r="Q30" s="17">
        <v>574.20000000000005</v>
      </c>
      <c r="R30" s="17">
        <v>507.4</v>
      </c>
      <c r="S30" s="17">
        <v>979</v>
      </c>
      <c r="T30" s="17">
        <v>728.8</v>
      </c>
      <c r="U30" s="17">
        <v>623.4</v>
      </c>
      <c r="V30" s="17">
        <v>581.79999999999995</v>
      </c>
      <c r="W30" s="50"/>
      <c r="X30" s="8"/>
      <c r="Y30" s="8"/>
      <c r="Z30" s="8"/>
      <c r="AA30" s="14"/>
      <c r="AB30" s="8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</row>
    <row r="31" spans="1:16383" s="13" customFormat="1" x14ac:dyDescent="0.2">
      <c r="A31" s="83">
        <v>2</v>
      </c>
      <c r="B31" s="84">
        <v>155</v>
      </c>
      <c r="C31" s="13" t="s">
        <v>53</v>
      </c>
      <c r="D31" s="13" t="s">
        <v>52</v>
      </c>
      <c r="E31" s="13" t="s">
        <v>51</v>
      </c>
      <c r="F31" s="13" t="s">
        <v>20</v>
      </c>
      <c r="G31" s="85">
        <f>IF(K2=1,P31,0)+IF(K2=2,Q31,0)+IF(K2=3,R31,0)+IF(K2=4,S31,0)+IF(K2=5,T31,0)+IF(K2=6,U31,0)+IF(K2=7,V31,0)</f>
        <v>738.8</v>
      </c>
      <c r="H31" s="86">
        <v>0.77430555555555547</v>
      </c>
      <c r="I31" s="72">
        <v>0.83577546296296301</v>
      </c>
      <c r="J31" s="86">
        <f>IF(I31&gt;0,I31-H31,0)</f>
        <v>6.1469907407407542E-2</v>
      </c>
      <c r="K31" s="87">
        <f>(HOUR(J31)*3600)+(MINUTE(J31)*60)+SECOND(J31)</f>
        <v>5311</v>
      </c>
      <c r="L31" s="88">
        <f>IF(G31=0,"vælg vindbane",IF(I31=0,13500,K31+($K$4*$K$3-G31*$K$3))/24/60/60)</f>
        <v>6.6880555555555554E-2</v>
      </c>
      <c r="M31" s="65">
        <f>IF(I31=0,"DNS",IF($K$2=0,"vindbane",RANK(L31,$L$27:$L$31,1)))</f>
        <v>2</v>
      </c>
      <c r="N31" s="66">
        <f>IF(I31=0,"DNS",IF($K$2=0,"vindbane",RANK(L31,$L$7:$L$33,1)))</f>
        <v>7</v>
      </c>
      <c r="O31" s="74" t="s">
        <v>52</v>
      </c>
      <c r="P31" s="2">
        <v>728.8</v>
      </c>
      <c r="Q31" s="2">
        <v>601.79999999999995</v>
      </c>
      <c r="R31" s="2">
        <v>546</v>
      </c>
      <c r="S31" s="2">
        <v>938.2</v>
      </c>
      <c r="T31" s="2">
        <v>738.8</v>
      </c>
      <c r="U31" s="2">
        <v>651.20000000000005</v>
      </c>
      <c r="V31" s="2">
        <v>606.79999999999995</v>
      </c>
      <c r="W31" s="50"/>
      <c r="X31" s="8"/>
      <c r="Y31" s="8"/>
      <c r="Z31" s="8"/>
      <c r="AA31" s="8"/>
      <c r="AB31" s="8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  <c r="XFA31" s="3"/>
      <c r="XFB31" s="3"/>
      <c r="XFC31" s="3"/>
    </row>
    <row r="32" spans="1:16383" s="3" customFormat="1" x14ac:dyDescent="0.2">
      <c r="B32" s="33"/>
      <c r="G32" s="57"/>
      <c r="H32" s="46"/>
      <c r="I32" s="41"/>
      <c r="J32" s="46"/>
      <c r="K32" s="49"/>
      <c r="L32" s="52"/>
      <c r="M32" s="50"/>
      <c r="N32" s="50"/>
      <c r="O32" s="8"/>
      <c r="P32" s="9"/>
      <c r="Q32" s="9"/>
      <c r="R32" s="9"/>
      <c r="S32" s="9"/>
      <c r="T32" s="9"/>
      <c r="U32" s="9"/>
      <c r="V32" s="9"/>
      <c r="W32" s="50"/>
      <c r="X32" s="8"/>
      <c r="Y32" s="8"/>
      <c r="Z32" s="8"/>
      <c r="AA32" s="8"/>
      <c r="AB32" s="8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</row>
    <row r="33" spans="1:16383" s="3" customFormat="1" x14ac:dyDescent="0.2">
      <c r="B33" s="33"/>
      <c r="G33" s="57"/>
      <c r="H33" s="46"/>
      <c r="I33" s="116" t="s">
        <v>88</v>
      </c>
      <c r="J33" s="46"/>
      <c r="K33" s="49"/>
      <c r="L33" s="52"/>
      <c r="M33" s="50"/>
      <c r="N33" s="50"/>
      <c r="O33" s="8"/>
      <c r="P33" s="9"/>
      <c r="Q33" s="9"/>
      <c r="R33" s="9"/>
      <c r="S33" s="9"/>
      <c r="T33" s="9"/>
      <c r="U33" s="9"/>
      <c r="V33" s="9"/>
      <c r="W33" s="33"/>
      <c r="X33" s="8"/>
      <c r="Y33" s="8"/>
      <c r="Z33" s="8"/>
      <c r="AA33" s="8"/>
      <c r="AB33" s="8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</row>
    <row r="34" spans="1:16383" x14ac:dyDescent="0.2">
      <c r="A34" s="3"/>
      <c r="B34" s="33"/>
      <c r="C34" s="3"/>
      <c r="D34" s="3"/>
      <c r="E34" s="33"/>
      <c r="F34" s="3"/>
      <c r="G34" s="33"/>
      <c r="H34" s="33"/>
      <c r="I34" s="33"/>
      <c r="J34" s="33"/>
      <c r="K34" s="33"/>
      <c r="L34" s="33"/>
      <c r="M34" s="33"/>
      <c r="N34" s="33"/>
      <c r="O34" s="3"/>
      <c r="P34" s="3"/>
      <c r="Q34" s="3"/>
      <c r="R34" s="3"/>
      <c r="S34" s="3"/>
      <c r="T34" s="3"/>
      <c r="U34" s="3"/>
      <c r="V34" s="3"/>
      <c r="W34" s="3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</row>
    <row r="35" spans="1:16383" x14ac:dyDescent="0.2">
      <c r="A35" s="3"/>
      <c r="B35" s="33"/>
      <c r="C35" s="61"/>
      <c r="D35" s="3"/>
      <c r="E35" s="3"/>
      <c r="F35" s="3"/>
      <c r="G35" s="33"/>
      <c r="H35" s="33"/>
      <c r="I35" s="33"/>
      <c r="J35" s="33"/>
      <c r="K35" s="33"/>
      <c r="L35" s="33"/>
      <c r="M35" s="33"/>
      <c r="N35" s="33"/>
      <c r="O35" s="3"/>
      <c r="P35" s="3"/>
      <c r="Q35" s="3"/>
      <c r="R35" s="3"/>
      <c r="S35" s="3"/>
      <c r="T35" s="3"/>
      <c r="U35" s="3"/>
      <c r="V35" s="3"/>
      <c r="W35" s="3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16383" x14ac:dyDescent="0.2">
      <c r="A36" s="3"/>
      <c r="B36" s="33"/>
      <c r="C36" s="3"/>
      <c r="D36" s="3"/>
      <c r="E36" s="3"/>
      <c r="F36" s="3"/>
      <c r="G36" s="33"/>
      <c r="H36" s="33"/>
      <c r="I36" s="33"/>
      <c r="J36" s="50"/>
      <c r="K36" s="9"/>
      <c r="L36" s="9"/>
      <c r="M36" s="9"/>
      <c r="N36" s="9"/>
      <c r="O36" s="9"/>
      <c r="P36" s="9"/>
      <c r="Q36" s="9"/>
      <c r="R36" s="8"/>
      <c r="S36" s="3"/>
      <c r="T36" s="3"/>
      <c r="U36" s="3"/>
      <c r="V36" s="3"/>
      <c r="W36" s="3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16383" s="1" customFormat="1" x14ac:dyDescent="0.2">
      <c r="A37" s="3"/>
      <c r="B37" s="33"/>
      <c r="C37" s="3"/>
      <c r="D37" s="3"/>
      <c r="E37" s="3"/>
      <c r="F37" s="3"/>
      <c r="G37" s="33"/>
      <c r="H37" s="33"/>
      <c r="I37" s="33"/>
      <c r="J37" s="33"/>
      <c r="K37" s="33"/>
      <c r="L37" s="33"/>
      <c r="M37" s="33"/>
      <c r="N37" s="33"/>
      <c r="O37" s="3"/>
      <c r="P37" s="3"/>
      <c r="Q37" s="3"/>
      <c r="R37" s="3"/>
      <c r="S37" s="3"/>
      <c r="T37" s="3"/>
      <c r="U37" s="3"/>
      <c r="V37" s="3"/>
      <c r="W37" s="3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</row>
    <row r="38" spans="1:16383" x14ac:dyDescent="0.2">
      <c r="A38" s="3"/>
      <c r="B38" s="43"/>
      <c r="C38" s="3"/>
      <c r="D38" s="3"/>
      <c r="E38" s="3"/>
      <c r="F38" s="3"/>
      <c r="G38" s="33"/>
      <c r="H38" s="33"/>
      <c r="I38" s="33"/>
      <c r="J38" s="33"/>
      <c r="K38" s="33"/>
      <c r="L38" s="33"/>
      <c r="M38" s="33"/>
      <c r="N38" s="33"/>
      <c r="O38" s="3"/>
      <c r="P38" s="3"/>
      <c r="Q38" s="3"/>
      <c r="R38" s="3"/>
      <c r="S38" s="3"/>
      <c r="T38" s="3"/>
      <c r="U38" s="3"/>
      <c r="V38" s="3"/>
      <c r="W38" s="3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16383" ht="15.75" customHeight="1" x14ac:dyDescent="0.2">
      <c r="A39" s="3"/>
      <c r="B39" s="33"/>
      <c r="C39" s="3"/>
      <c r="D39" s="3"/>
      <c r="E39" s="3"/>
      <c r="F39" s="3"/>
      <c r="G39" s="33"/>
      <c r="H39" s="33"/>
      <c r="I39" s="33"/>
      <c r="J39" s="33"/>
      <c r="K39" s="33"/>
      <c r="L39" s="33"/>
      <c r="M39" s="33"/>
      <c r="N39" s="33"/>
      <c r="O39" s="3"/>
      <c r="P39" s="3"/>
      <c r="Q39" s="3"/>
      <c r="R39" s="3"/>
      <c r="S39" s="3"/>
      <c r="T39" s="3"/>
      <c r="U39" s="3"/>
      <c r="V39" s="3"/>
      <c r="W39" s="3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16383" x14ac:dyDescent="0.2">
      <c r="B40" s="33"/>
      <c r="C40" s="3"/>
      <c r="D40" s="3"/>
      <c r="E40" s="3"/>
      <c r="F40" s="3"/>
      <c r="G40" s="33"/>
      <c r="H40" s="33"/>
      <c r="I40" s="33"/>
      <c r="J40" s="33"/>
      <c r="K40" s="33"/>
      <c r="L40" s="33"/>
      <c r="M40" s="33"/>
      <c r="N40" s="33"/>
      <c r="O40" s="3"/>
      <c r="P40" s="3"/>
      <c r="Q40" s="3"/>
      <c r="R40" s="3"/>
      <c r="S40" s="3"/>
      <c r="T40" s="3"/>
      <c r="U40" s="3"/>
      <c r="V40" s="3"/>
      <c r="W40" s="3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16383" x14ac:dyDescent="0.2">
      <c r="B41" s="33"/>
      <c r="C41" s="3"/>
      <c r="D41" s="3"/>
      <c r="E41" s="3"/>
      <c r="F41" s="3"/>
      <c r="G41" s="33"/>
      <c r="H41" s="33"/>
      <c r="I41" s="33"/>
      <c r="J41" s="33"/>
      <c r="K41" s="33"/>
      <c r="L41" s="33"/>
      <c r="M41" s="33"/>
      <c r="N41" s="33"/>
      <c r="O41" s="3"/>
      <c r="P41" s="3"/>
      <c r="Q41" s="3"/>
      <c r="R41" s="3"/>
      <c r="S41" s="3"/>
      <c r="T41" s="3"/>
      <c r="U41" s="3"/>
      <c r="V41" s="3"/>
      <c r="W41" s="3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16383" x14ac:dyDescent="0.2">
      <c r="B42" s="33"/>
      <c r="C42" s="3"/>
      <c r="D42" s="3"/>
      <c r="E42" s="3"/>
      <c r="F42" s="3"/>
      <c r="G42" s="33"/>
      <c r="H42" s="33"/>
      <c r="I42" s="33"/>
      <c r="J42" s="33"/>
      <c r="K42" s="33"/>
      <c r="L42" s="33"/>
      <c r="M42" s="33"/>
      <c r="N42" s="33"/>
      <c r="O42" s="3"/>
      <c r="P42" s="3"/>
      <c r="Q42" s="3"/>
      <c r="R42" s="3"/>
      <c r="S42" s="3"/>
      <c r="T42" s="3"/>
      <c r="U42" s="3"/>
      <c r="V42" s="3"/>
      <c r="W42" s="3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16383" x14ac:dyDescent="0.2">
      <c r="B43" s="33"/>
      <c r="C43" s="3"/>
      <c r="D43" s="3"/>
      <c r="E43" s="3"/>
      <c r="F43" s="3"/>
      <c r="G43" s="33"/>
      <c r="H43" s="33"/>
      <c r="I43" s="33"/>
      <c r="J43" s="33"/>
      <c r="K43" s="33"/>
      <c r="L43" s="33"/>
      <c r="M43" s="33"/>
      <c r="N43" s="33"/>
      <c r="O43" s="3"/>
      <c r="P43" s="3"/>
      <c r="Q43" s="3"/>
      <c r="R43" s="3"/>
      <c r="S43" s="3"/>
      <c r="T43" s="3"/>
      <c r="U43" s="3"/>
      <c r="V43" s="3"/>
      <c r="W43" s="3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16383" x14ac:dyDescent="0.2">
      <c r="B44" s="33"/>
      <c r="C44" s="3"/>
      <c r="D44" s="3"/>
      <c r="E44" s="3"/>
      <c r="F44" s="3"/>
      <c r="G44" s="33"/>
      <c r="H44" s="33"/>
      <c r="I44" s="33"/>
      <c r="J44" s="33"/>
      <c r="K44" s="33"/>
      <c r="L44" s="33"/>
      <c r="M44" s="33"/>
      <c r="N44" s="33"/>
      <c r="O44" s="3"/>
      <c r="P44" s="3"/>
      <c r="Q44" s="3"/>
      <c r="R44" s="3"/>
      <c r="S44" s="3"/>
      <c r="T44" s="3"/>
      <c r="U44" s="3"/>
      <c r="V44" s="3"/>
      <c r="W44" s="3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16383" x14ac:dyDescent="0.2">
      <c r="B45" s="33"/>
      <c r="C45" s="3"/>
      <c r="D45" s="3"/>
      <c r="E45" s="3"/>
      <c r="F45" s="3"/>
      <c r="G45" s="33"/>
      <c r="H45" s="33"/>
      <c r="I45" s="33"/>
      <c r="J45" s="33"/>
      <c r="K45" s="33"/>
      <c r="L45" s="33"/>
      <c r="M45" s="33"/>
      <c r="N45" s="33"/>
      <c r="O45" s="3"/>
      <c r="P45" s="3"/>
      <c r="Q45" s="3"/>
      <c r="R45" s="3"/>
      <c r="S45" s="3"/>
      <c r="T45" s="3"/>
      <c r="U45" s="3"/>
      <c r="V45" s="3"/>
      <c r="W45" s="3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16383" x14ac:dyDescent="0.2">
      <c r="B46" s="33"/>
      <c r="C46" s="3"/>
      <c r="D46" s="3"/>
      <c r="E46" s="3"/>
      <c r="F46" s="3"/>
      <c r="G46" s="33"/>
      <c r="H46" s="33"/>
      <c r="I46" s="33"/>
      <c r="J46" s="33"/>
      <c r="K46" s="33"/>
      <c r="L46" s="33"/>
      <c r="M46" s="33"/>
      <c r="N46" s="33"/>
      <c r="O46" s="3"/>
      <c r="P46" s="3"/>
      <c r="Q46" s="3"/>
      <c r="R46" s="3"/>
      <c r="S46" s="3"/>
      <c r="T46" s="3"/>
      <c r="U46" s="3"/>
      <c r="V46" s="3"/>
      <c r="W46" s="3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16383" x14ac:dyDescent="0.2">
      <c r="B47" s="33"/>
      <c r="C47" s="3"/>
      <c r="D47" s="3"/>
      <c r="E47" s="3"/>
      <c r="F47" s="3"/>
      <c r="G47" s="33"/>
      <c r="H47" s="33"/>
      <c r="I47" s="33"/>
      <c r="J47" s="33"/>
      <c r="K47" s="33"/>
      <c r="L47" s="33"/>
      <c r="M47" s="33"/>
      <c r="N47" s="33"/>
      <c r="O47" s="3"/>
      <c r="P47" s="3"/>
      <c r="Q47" s="3"/>
      <c r="R47" s="3"/>
      <c r="S47" s="3"/>
      <c r="T47" s="3"/>
      <c r="U47" s="3"/>
      <c r="V47" s="3"/>
      <c r="W47" s="3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16383" x14ac:dyDescent="0.2">
      <c r="B48" s="33"/>
      <c r="C48" s="3"/>
      <c r="D48" s="3"/>
      <c r="E48" s="3"/>
      <c r="F48" s="3"/>
      <c r="G48" s="33"/>
      <c r="H48" s="33"/>
      <c r="I48" s="33"/>
      <c r="J48" s="33"/>
      <c r="K48" s="33"/>
      <c r="L48" s="33"/>
      <c r="M48" s="33"/>
      <c r="N48" s="33"/>
      <c r="O48" s="3"/>
      <c r="P48" s="3"/>
      <c r="Q48" s="3"/>
      <c r="R48" s="3"/>
      <c r="S48" s="3"/>
      <c r="T48" s="3"/>
      <c r="U48" s="3"/>
      <c r="V48" s="3"/>
      <c r="W48" s="3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2:41" x14ac:dyDescent="0.2">
      <c r="B49" s="33"/>
      <c r="C49" s="3"/>
      <c r="D49" s="3"/>
      <c r="E49" s="3"/>
      <c r="F49" s="3"/>
      <c r="G49" s="33"/>
      <c r="H49" s="33"/>
      <c r="I49" s="33"/>
      <c r="J49" s="33"/>
      <c r="K49" s="33"/>
      <c r="L49" s="33"/>
      <c r="M49" s="33"/>
      <c r="N49" s="33"/>
      <c r="O49" s="3"/>
      <c r="P49" s="3"/>
      <c r="Q49" s="3"/>
      <c r="R49" s="3"/>
      <c r="S49" s="3"/>
      <c r="T49" s="3"/>
      <c r="U49" s="3"/>
      <c r="V49" s="3"/>
      <c r="W49" s="3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2:41" x14ac:dyDescent="0.2">
      <c r="B50" s="33"/>
      <c r="C50" s="3"/>
      <c r="D50" s="3"/>
      <c r="E50" s="3"/>
      <c r="F50" s="3"/>
      <c r="G50" s="33"/>
      <c r="H50" s="33"/>
      <c r="I50" s="33"/>
      <c r="J50" s="33"/>
      <c r="K50" s="33"/>
      <c r="L50" s="33"/>
      <c r="M50" s="33"/>
      <c r="N50" s="33"/>
      <c r="O50" s="3"/>
      <c r="P50" s="3"/>
      <c r="Q50" s="3"/>
      <c r="R50" s="3"/>
      <c r="S50" s="3"/>
      <c r="T50" s="3"/>
      <c r="U50" s="3"/>
      <c r="V50" s="3"/>
      <c r="W50" s="3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2:41" x14ac:dyDescent="0.2">
      <c r="B51" s="33"/>
      <c r="C51" s="3"/>
      <c r="D51" s="3"/>
      <c r="E51" s="3"/>
      <c r="F51" s="3"/>
      <c r="G51" s="33"/>
      <c r="H51" s="33"/>
      <c r="I51" s="33"/>
      <c r="J51" s="33"/>
      <c r="K51" s="33"/>
      <c r="L51" s="33"/>
      <c r="M51" s="33"/>
      <c r="N51" s="33"/>
      <c r="O51" s="3"/>
      <c r="P51" s="3"/>
      <c r="Q51" s="3"/>
      <c r="R51" s="3"/>
      <c r="S51" s="3"/>
      <c r="T51" s="3"/>
      <c r="U51" s="3"/>
      <c r="V51" s="3"/>
      <c r="W51" s="3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2:41" x14ac:dyDescent="0.2">
      <c r="B52" s="33"/>
      <c r="C52" s="3"/>
      <c r="D52" s="3"/>
      <c r="E52" s="3"/>
      <c r="F52" s="3"/>
      <c r="G52" s="33"/>
      <c r="H52" s="33"/>
      <c r="I52" s="33"/>
      <c r="J52" s="33"/>
      <c r="K52" s="33"/>
      <c r="L52" s="33"/>
      <c r="M52" s="33"/>
      <c r="N52" s="33"/>
      <c r="O52" s="3"/>
      <c r="P52" s="3"/>
      <c r="Q52" s="3"/>
      <c r="R52" s="3"/>
      <c r="S52" s="3"/>
      <c r="T52" s="3"/>
      <c r="U52" s="3"/>
      <c r="V52" s="3"/>
      <c r="W52" s="3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2:41" x14ac:dyDescent="0.2">
      <c r="B53" s="33"/>
      <c r="C53" s="3"/>
      <c r="D53" s="3"/>
      <c r="E53" s="3"/>
      <c r="F53" s="3"/>
      <c r="G53" s="33"/>
      <c r="H53" s="33"/>
      <c r="I53" s="33"/>
      <c r="J53" s="33"/>
      <c r="K53" s="33"/>
      <c r="L53" s="33"/>
      <c r="M53" s="33"/>
      <c r="N53" s="33"/>
      <c r="O53" s="3"/>
      <c r="P53" s="3"/>
      <c r="Q53" s="3"/>
      <c r="R53" s="3"/>
      <c r="S53" s="3"/>
      <c r="T53" s="3"/>
      <c r="U53" s="3"/>
      <c r="V53" s="3"/>
      <c r="W53" s="3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2:41" x14ac:dyDescent="0.2">
      <c r="B54" s="33"/>
      <c r="C54" s="3"/>
      <c r="D54" s="3"/>
      <c r="E54" s="3"/>
      <c r="F54" s="3"/>
      <c r="G54" s="33"/>
      <c r="H54" s="33"/>
      <c r="I54" s="33"/>
      <c r="J54" s="33"/>
      <c r="K54" s="33"/>
      <c r="L54" s="33"/>
      <c r="M54" s="33"/>
      <c r="N54" s="33"/>
      <c r="O54" s="3"/>
      <c r="P54" s="3"/>
      <c r="Q54" s="3"/>
      <c r="R54" s="3"/>
      <c r="S54" s="3"/>
      <c r="T54" s="3"/>
      <c r="U54" s="3"/>
      <c r="V54" s="3"/>
      <c r="W54" s="3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2:41" x14ac:dyDescent="0.2">
      <c r="B55" s="33"/>
      <c r="C55" s="3"/>
      <c r="D55" s="3"/>
      <c r="E55" s="3"/>
      <c r="F55" s="3"/>
      <c r="G55" s="33"/>
      <c r="H55" s="33"/>
      <c r="I55" s="33"/>
      <c r="J55" s="33"/>
      <c r="K55" s="33"/>
      <c r="L55" s="33"/>
      <c r="M55" s="33"/>
      <c r="N55" s="33"/>
      <c r="O55" s="3"/>
      <c r="P55" s="3"/>
      <c r="Q55" s="3"/>
      <c r="R55" s="3"/>
      <c r="S55" s="3"/>
      <c r="T55" s="3"/>
      <c r="U55" s="3"/>
      <c r="V55" s="3"/>
      <c r="W55" s="3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2:41" x14ac:dyDescent="0.2">
      <c r="B56" s="33"/>
      <c r="C56" s="3"/>
      <c r="D56" s="3"/>
      <c r="E56" s="3"/>
      <c r="F56" s="3"/>
      <c r="G56" s="33"/>
      <c r="H56" s="33"/>
      <c r="I56" s="33"/>
      <c r="J56" s="33"/>
      <c r="K56" s="33"/>
      <c r="L56" s="33"/>
      <c r="M56" s="33"/>
      <c r="N56" s="33"/>
      <c r="O56" s="3"/>
      <c r="P56" s="3"/>
      <c r="Q56" s="3"/>
      <c r="R56" s="3"/>
      <c r="S56" s="3"/>
      <c r="T56" s="3"/>
      <c r="U56" s="3"/>
      <c r="V56" s="3"/>
      <c r="W56" s="3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2:41" x14ac:dyDescent="0.2">
      <c r="B57" s="33"/>
      <c r="C57" s="3"/>
      <c r="D57" s="3"/>
      <c r="E57" s="3"/>
      <c r="F57" s="3"/>
      <c r="G57" s="33"/>
      <c r="H57" s="33"/>
      <c r="I57" s="33"/>
      <c r="J57" s="33"/>
      <c r="K57" s="33"/>
      <c r="L57" s="33"/>
      <c r="M57" s="33"/>
      <c r="N57" s="33"/>
      <c r="O57" s="3"/>
      <c r="P57" s="3"/>
      <c r="Q57" s="3"/>
      <c r="R57" s="3"/>
      <c r="S57" s="3"/>
      <c r="T57" s="3"/>
      <c r="U57" s="3"/>
      <c r="V57" s="3"/>
      <c r="W57" s="3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2:41" x14ac:dyDescent="0.2">
      <c r="B58" s="33"/>
      <c r="C58" s="3"/>
      <c r="D58" s="3"/>
      <c r="E58" s="3"/>
      <c r="F58" s="3"/>
      <c r="G58" s="33"/>
      <c r="H58" s="33"/>
      <c r="I58" s="33"/>
      <c r="J58" s="33"/>
      <c r="K58" s="33"/>
      <c r="L58" s="33"/>
      <c r="M58" s="33"/>
      <c r="N58" s="33"/>
      <c r="O58" s="3"/>
      <c r="P58" s="3"/>
      <c r="Q58" s="3"/>
      <c r="R58" s="3"/>
      <c r="S58" s="3"/>
      <c r="T58" s="3"/>
      <c r="U58" s="3"/>
      <c r="V58" s="3"/>
      <c r="W58" s="3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2:41" x14ac:dyDescent="0.2">
      <c r="B59" s="33"/>
      <c r="C59" s="3"/>
      <c r="D59" s="3"/>
      <c r="E59" s="3"/>
      <c r="F59" s="3"/>
      <c r="G59" s="33"/>
      <c r="H59" s="33"/>
      <c r="I59" s="33"/>
      <c r="J59" s="33"/>
      <c r="K59" s="33"/>
      <c r="L59" s="33"/>
      <c r="M59" s="33"/>
      <c r="N59" s="33"/>
      <c r="O59" s="3"/>
      <c r="P59" s="3"/>
      <c r="Q59" s="3"/>
      <c r="R59" s="3"/>
      <c r="S59" s="3"/>
      <c r="T59" s="3"/>
      <c r="U59" s="3"/>
      <c r="V59" s="3"/>
      <c r="W59" s="3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2:41" x14ac:dyDescent="0.2">
      <c r="B60" s="33"/>
      <c r="C60" s="3"/>
      <c r="D60" s="3"/>
      <c r="E60" s="3"/>
      <c r="F60" s="3"/>
      <c r="G60" s="33"/>
      <c r="H60" s="33"/>
      <c r="I60" s="33"/>
      <c r="J60" s="33"/>
      <c r="K60" s="33"/>
      <c r="L60" s="33"/>
      <c r="M60" s="33"/>
      <c r="N60" s="33"/>
      <c r="O60" s="3"/>
      <c r="P60" s="3"/>
      <c r="Q60" s="3"/>
      <c r="R60" s="3"/>
      <c r="S60" s="3"/>
      <c r="T60" s="3"/>
      <c r="U60" s="3"/>
      <c r="V60" s="3"/>
      <c r="W60" s="3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2:41" x14ac:dyDescent="0.2">
      <c r="B61" s="33"/>
      <c r="C61" s="3"/>
      <c r="D61" s="3"/>
      <c r="E61" s="3"/>
      <c r="F61" s="3"/>
      <c r="G61" s="33"/>
      <c r="H61" s="33"/>
      <c r="I61" s="33"/>
      <c r="J61" s="33"/>
      <c r="K61" s="33"/>
      <c r="L61" s="33"/>
      <c r="M61" s="33"/>
      <c r="N61" s="33"/>
      <c r="O61" s="3"/>
      <c r="P61" s="3"/>
      <c r="Q61" s="3"/>
      <c r="R61" s="3"/>
      <c r="S61" s="3"/>
      <c r="T61" s="3"/>
      <c r="U61" s="3"/>
      <c r="V61" s="3"/>
      <c r="W61" s="3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2:41" x14ac:dyDescent="0.2">
      <c r="B62" s="33"/>
      <c r="C62" s="3"/>
      <c r="D62" s="3"/>
      <c r="E62" s="3"/>
      <c r="F62" s="3"/>
      <c r="G62" s="33"/>
      <c r="H62" s="33"/>
      <c r="I62" s="33"/>
      <c r="J62" s="33"/>
      <c r="K62" s="33"/>
      <c r="L62" s="33"/>
      <c r="M62" s="33"/>
      <c r="N62" s="33"/>
      <c r="O62" s="3"/>
      <c r="P62" s="3"/>
      <c r="Q62" s="3"/>
      <c r="R62" s="3"/>
      <c r="S62" s="3"/>
      <c r="T62" s="3"/>
      <c r="U62" s="3"/>
      <c r="V62" s="3"/>
      <c r="W62" s="3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2:41" x14ac:dyDescent="0.2">
      <c r="B63" s="33"/>
      <c r="C63" s="3"/>
      <c r="D63" s="3"/>
      <c r="E63" s="3"/>
      <c r="F63" s="3"/>
      <c r="G63" s="33"/>
      <c r="H63" s="33"/>
      <c r="I63" s="33"/>
      <c r="J63" s="33"/>
      <c r="K63" s="33"/>
      <c r="L63" s="33"/>
      <c r="M63" s="33"/>
      <c r="N63" s="33"/>
      <c r="O63" s="3"/>
      <c r="P63" s="3"/>
      <c r="Q63" s="3"/>
      <c r="R63" s="3"/>
      <c r="S63" s="3"/>
      <c r="T63" s="3"/>
      <c r="U63" s="3"/>
      <c r="V63" s="3"/>
      <c r="W63" s="3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2:41" x14ac:dyDescent="0.2">
      <c r="B64" s="33"/>
      <c r="C64" s="3"/>
      <c r="D64" s="3"/>
      <c r="E64" s="3"/>
      <c r="F64" s="3"/>
      <c r="G64" s="33"/>
      <c r="H64" s="33"/>
      <c r="I64" s="33"/>
      <c r="J64" s="33"/>
      <c r="K64" s="33"/>
      <c r="L64" s="33"/>
      <c r="M64" s="33"/>
      <c r="N64" s="33"/>
      <c r="O64" s="3"/>
      <c r="P64" s="3"/>
      <c r="Q64" s="3"/>
      <c r="R64" s="3"/>
      <c r="S64" s="3"/>
      <c r="T64" s="3"/>
      <c r="U64" s="3"/>
      <c r="V64" s="3"/>
      <c r="W64" s="3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2:41" x14ac:dyDescent="0.2">
      <c r="B65" s="33"/>
      <c r="C65" s="3"/>
      <c r="D65" s="3"/>
      <c r="E65" s="3"/>
      <c r="F65" s="3"/>
      <c r="G65" s="33"/>
      <c r="H65" s="33"/>
      <c r="I65" s="33"/>
      <c r="J65" s="33"/>
      <c r="K65" s="33"/>
      <c r="L65" s="33"/>
      <c r="M65" s="33"/>
      <c r="N65" s="33"/>
      <c r="O65" s="3"/>
      <c r="P65" s="3"/>
      <c r="Q65" s="3"/>
      <c r="R65" s="3"/>
      <c r="S65" s="3"/>
      <c r="T65" s="3"/>
      <c r="U65" s="3"/>
      <c r="V65" s="3"/>
      <c r="W65" s="3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2:41" x14ac:dyDescent="0.2">
      <c r="B66" s="33"/>
      <c r="C66" s="3"/>
      <c r="D66" s="3"/>
      <c r="E66" s="3"/>
      <c r="F66" s="3"/>
      <c r="G66" s="33"/>
      <c r="H66" s="33"/>
      <c r="I66" s="33"/>
      <c r="J66" s="33"/>
      <c r="K66" s="33"/>
      <c r="L66" s="33"/>
      <c r="M66" s="33"/>
      <c r="N66" s="33"/>
      <c r="O66" s="3"/>
      <c r="P66" s="3"/>
      <c r="Q66" s="3"/>
      <c r="R66" s="3"/>
      <c r="S66" s="3"/>
      <c r="T66" s="3"/>
      <c r="U66" s="3"/>
      <c r="V66" s="3"/>
      <c r="W66" s="3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2:41" x14ac:dyDescent="0.2">
      <c r="B67" s="33"/>
      <c r="C67" s="3"/>
      <c r="D67" s="3"/>
      <c r="E67" s="3"/>
      <c r="F67" s="3"/>
      <c r="G67" s="33"/>
      <c r="H67" s="33"/>
      <c r="I67" s="33"/>
      <c r="J67" s="33"/>
      <c r="K67" s="33"/>
      <c r="L67" s="33"/>
      <c r="M67" s="33"/>
      <c r="N67" s="33"/>
      <c r="O67" s="3"/>
      <c r="P67" s="3"/>
      <c r="Q67" s="3"/>
      <c r="R67" s="3"/>
      <c r="S67" s="3"/>
      <c r="T67" s="3"/>
      <c r="U67" s="3"/>
      <c r="V67" s="3"/>
      <c r="W67" s="3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2:41" x14ac:dyDescent="0.2">
      <c r="B68" s="33"/>
      <c r="C68" s="3"/>
      <c r="D68" s="3"/>
      <c r="E68" s="3"/>
      <c r="F68" s="3"/>
      <c r="G68" s="33"/>
      <c r="H68" s="33"/>
      <c r="I68" s="33"/>
      <c r="J68" s="33"/>
      <c r="K68" s="33"/>
      <c r="L68" s="33"/>
      <c r="M68" s="33"/>
      <c r="N68" s="33"/>
      <c r="O68" s="3"/>
      <c r="P68" s="3"/>
      <c r="Q68" s="3"/>
      <c r="R68" s="3"/>
      <c r="S68" s="3"/>
      <c r="T68" s="3"/>
      <c r="U68" s="3"/>
      <c r="V68" s="3"/>
      <c r="W68" s="3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2:41" x14ac:dyDescent="0.2">
      <c r="B69" s="33"/>
      <c r="C69" s="3"/>
      <c r="D69" s="3"/>
      <c r="E69" s="3"/>
      <c r="F69" s="3"/>
      <c r="G69" s="33"/>
      <c r="H69" s="33"/>
      <c r="I69" s="33"/>
      <c r="J69" s="33"/>
      <c r="K69" s="33"/>
      <c r="L69" s="33"/>
      <c r="M69" s="33"/>
      <c r="N69" s="33"/>
      <c r="O69" s="3"/>
      <c r="P69" s="3"/>
      <c r="Q69" s="3"/>
      <c r="R69" s="3"/>
      <c r="S69" s="3"/>
      <c r="T69" s="3"/>
      <c r="U69" s="3"/>
      <c r="V69" s="3"/>
      <c r="W69" s="3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2:41" x14ac:dyDescent="0.2">
      <c r="B70" s="33"/>
      <c r="C70" s="3"/>
      <c r="D70" s="3"/>
      <c r="E70" s="3"/>
      <c r="F70" s="3"/>
      <c r="G70" s="33"/>
      <c r="H70" s="33"/>
      <c r="I70" s="33"/>
      <c r="J70" s="33"/>
      <c r="K70" s="33"/>
      <c r="L70" s="33"/>
      <c r="M70" s="33"/>
      <c r="N70" s="33"/>
      <c r="O70" s="3"/>
      <c r="P70" s="3"/>
      <c r="Q70" s="3"/>
      <c r="R70" s="3"/>
      <c r="S70" s="3"/>
      <c r="T70" s="3"/>
      <c r="U70" s="3"/>
      <c r="V70" s="3"/>
      <c r="W70" s="3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2:41" x14ac:dyDescent="0.2">
      <c r="B71" s="33"/>
      <c r="C71" s="3"/>
      <c r="D71" s="3"/>
      <c r="E71" s="3"/>
      <c r="F71" s="3"/>
      <c r="G71" s="33"/>
      <c r="H71" s="33"/>
      <c r="I71" s="33"/>
      <c r="J71" s="33"/>
      <c r="K71" s="33"/>
      <c r="L71" s="33"/>
      <c r="M71" s="33"/>
      <c r="N71" s="33"/>
      <c r="O71" s="3"/>
      <c r="P71" s="3"/>
      <c r="Q71" s="3"/>
      <c r="R71" s="3"/>
      <c r="S71" s="3"/>
      <c r="T71" s="3"/>
      <c r="U71" s="3"/>
      <c r="V71" s="3"/>
      <c r="W71" s="3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2:41" x14ac:dyDescent="0.2">
      <c r="B72" s="33"/>
      <c r="C72" s="3"/>
      <c r="D72" s="3"/>
      <c r="E72" s="3"/>
      <c r="F72" s="3"/>
      <c r="G72" s="33"/>
      <c r="H72" s="33"/>
      <c r="I72" s="33"/>
      <c r="J72" s="33"/>
      <c r="K72" s="33"/>
      <c r="L72" s="33"/>
      <c r="M72" s="33"/>
      <c r="N72" s="33"/>
      <c r="O72" s="3"/>
      <c r="P72" s="3"/>
      <c r="Q72" s="3"/>
      <c r="R72" s="3"/>
      <c r="S72" s="3"/>
      <c r="T72" s="3"/>
      <c r="U72" s="3"/>
      <c r="V72" s="3"/>
      <c r="W72" s="3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2:41" x14ac:dyDescent="0.2">
      <c r="B73" s="33"/>
      <c r="C73" s="3"/>
      <c r="D73" s="3"/>
      <c r="E73" s="3"/>
      <c r="F73" s="3"/>
      <c r="G73" s="33"/>
      <c r="H73" s="33"/>
      <c r="I73" s="33"/>
      <c r="J73" s="33"/>
      <c r="K73" s="33"/>
      <c r="L73" s="33"/>
      <c r="M73" s="33"/>
      <c r="N73" s="33"/>
      <c r="O73" s="3"/>
      <c r="P73" s="3"/>
      <c r="Q73" s="3"/>
      <c r="R73" s="3"/>
      <c r="S73" s="3"/>
      <c r="T73" s="3"/>
      <c r="U73" s="3"/>
      <c r="V73" s="3"/>
      <c r="W73" s="3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2:41" x14ac:dyDescent="0.2">
      <c r="B74" s="33"/>
      <c r="C74" s="3"/>
      <c r="D74" s="3"/>
      <c r="E74" s="3"/>
      <c r="F74" s="3"/>
      <c r="G74" s="33"/>
      <c r="H74" s="33"/>
      <c r="I74" s="33"/>
      <c r="J74" s="33"/>
      <c r="K74" s="33"/>
      <c r="L74" s="33"/>
      <c r="M74" s="33"/>
      <c r="N74" s="33"/>
      <c r="O74" s="3"/>
      <c r="P74" s="3"/>
      <c r="Q74" s="3"/>
      <c r="R74" s="3"/>
      <c r="S74" s="3"/>
      <c r="T74" s="3"/>
      <c r="U74" s="3"/>
      <c r="V74" s="3"/>
      <c r="W74" s="3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2:41" x14ac:dyDescent="0.2">
      <c r="B75" s="33"/>
      <c r="C75" s="3"/>
      <c r="D75" s="3"/>
      <c r="E75" s="3"/>
      <c r="F75" s="3"/>
      <c r="G75" s="33"/>
      <c r="H75" s="33"/>
      <c r="I75" s="33"/>
      <c r="J75" s="33"/>
      <c r="K75" s="33"/>
      <c r="L75" s="33"/>
      <c r="M75" s="33"/>
      <c r="N75" s="33"/>
      <c r="O75" s="3"/>
      <c r="P75" s="3"/>
      <c r="Q75" s="3"/>
      <c r="R75" s="3"/>
      <c r="S75" s="3"/>
      <c r="T75" s="3"/>
      <c r="U75" s="3"/>
      <c r="V75" s="3"/>
      <c r="W75" s="3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2:41" x14ac:dyDescent="0.2">
      <c r="B76" s="33"/>
      <c r="C76" s="3"/>
      <c r="D76" s="3"/>
      <c r="E76" s="3"/>
      <c r="F76" s="3"/>
      <c r="G76" s="33"/>
      <c r="H76" s="33"/>
      <c r="I76" s="33"/>
      <c r="J76" s="33"/>
      <c r="K76" s="33"/>
      <c r="L76" s="33"/>
      <c r="M76" s="33"/>
      <c r="N76" s="33"/>
      <c r="O76" s="3"/>
      <c r="P76" s="3"/>
      <c r="Q76" s="3"/>
      <c r="R76" s="3"/>
      <c r="S76" s="3"/>
      <c r="T76" s="3"/>
      <c r="U76" s="3"/>
      <c r="V76" s="3"/>
      <c r="W76" s="3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2:41" x14ac:dyDescent="0.2">
      <c r="B77" s="33"/>
      <c r="C77" s="3"/>
      <c r="D77" s="3"/>
      <c r="E77" s="3"/>
      <c r="F77" s="3"/>
      <c r="G77" s="33"/>
      <c r="H77" s="33"/>
      <c r="I77" s="33"/>
      <c r="J77" s="33"/>
      <c r="K77" s="33"/>
      <c r="L77" s="33"/>
      <c r="M77" s="33"/>
      <c r="N77" s="33"/>
      <c r="O77" s="3"/>
      <c r="P77" s="3"/>
      <c r="Q77" s="3"/>
      <c r="R77" s="3"/>
      <c r="S77" s="3"/>
      <c r="T77" s="3"/>
      <c r="U77" s="3"/>
      <c r="V77" s="3"/>
      <c r="W77" s="3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2:41" x14ac:dyDescent="0.2">
      <c r="B78" s="33"/>
      <c r="C78" s="3"/>
      <c r="D78" s="3"/>
      <c r="E78" s="3"/>
      <c r="F78" s="3"/>
      <c r="G78" s="33"/>
      <c r="H78" s="33"/>
      <c r="I78" s="33"/>
      <c r="J78" s="33"/>
      <c r="K78" s="33"/>
      <c r="L78" s="33"/>
      <c r="M78" s="33"/>
      <c r="N78" s="33"/>
      <c r="O78" s="3"/>
      <c r="P78" s="3"/>
      <c r="Q78" s="3"/>
      <c r="R78" s="3"/>
      <c r="S78" s="3"/>
      <c r="T78" s="3"/>
      <c r="U78" s="3"/>
      <c r="V78" s="3"/>
      <c r="W78" s="3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2:41" x14ac:dyDescent="0.2">
      <c r="B79" s="33"/>
      <c r="C79" s="3"/>
      <c r="D79" s="3"/>
      <c r="E79" s="3"/>
      <c r="F79" s="3"/>
      <c r="G79" s="33"/>
      <c r="H79" s="33"/>
      <c r="I79" s="33"/>
      <c r="J79" s="33"/>
      <c r="K79" s="33"/>
      <c r="L79" s="33"/>
      <c r="M79" s="33"/>
      <c r="N79" s="33"/>
      <c r="O79" s="3"/>
      <c r="P79" s="3"/>
      <c r="Q79" s="3"/>
      <c r="R79" s="3"/>
      <c r="S79" s="3"/>
      <c r="T79" s="3"/>
      <c r="U79" s="3"/>
      <c r="V79" s="3"/>
      <c r="W79" s="3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2:41" x14ac:dyDescent="0.2">
      <c r="B80" s="33"/>
      <c r="C80" s="3"/>
      <c r="D80" s="3"/>
      <c r="E80" s="3"/>
      <c r="F80" s="3"/>
      <c r="G80" s="33"/>
      <c r="H80" s="33"/>
      <c r="I80" s="33"/>
      <c r="J80" s="33"/>
      <c r="K80" s="33"/>
      <c r="L80" s="33"/>
      <c r="M80" s="33"/>
      <c r="N80" s="33"/>
      <c r="O80" s="3"/>
      <c r="P80" s="3"/>
      <c r="Q80" s="3"/>
      <c r="R80" s="3"/>
      <c r="S80" s="3"/>
      <c r="T80" s="3"/>
      <c r="U80" s="3"/>
      <c r="V80" s="3"/>
      <c r="W80" s="3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2:41" x14ac:dyDescent="0.2">
      <c r="B81" s="33"/>
      <c r="C81" s="3"/>
      <c r="D81" s="3"/>
      <c r="E81" s="3"/>
      <c r="F81" s="3"/>
      <c r="G81" s="33"/>
      <c r="H81" s="33"/>
      <c r="I81" s="33"/>
      <c r="J81" s="33"/>
      <c r="K81" s="33"/>
      <c r="L81" s="33"/>
      <c r="M81" s="33"/>
      <c r="N81" s="33"/>
      <c r="O81" s="3"/>
      <c r="P81" s="3"/>
      <c r="Q81" s="3"/>
      <c r="R81" s="3"/>
      <c r="S81" s="3"/>
      <c r="T81" s="3"/>
      <c r="U81" s="3"/>
      <c r="V81" s="3"/>
      <c r="W81" s="3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2:41" x14ac:dyDescent="0.2">
      <c r="B82" s="33"/>
      <c r="C82" s="3"/>
      <c r="D82" s="3"/>
      <c r="E82" s="3"/>
      <c r="F82" s="3"/>
      <c r="G82" s="33"/>
      <c r="H82" s="33"/>
      <c r="I82" s="33"/>
      <c r="J82" s="33"/>
      <c r="K82" s="33"/>
      <c r="L82" s="33"/>
      <c r="M82" s="33"/>
      <c r="N82" s="33"/>
      <c r="O82" s="3"/>
      <c r="P82" s="3"/>
      <c r="Q82" s="3"/>
      <c r="R82" s="3"/>
      <c r="S82" s="3"/>
      <c r="T82" s="3"/>
      <c r="U82" s="3"/>
      <c r="V82" s="3"/>
      <c r="W82" s="3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2:41" x14ac:dyDescent="0.2">
      <c r="B83" s="33"/>
      <c r="C83" s="3"/>
      <c r="D83" s="3"/>
      <c r="E83" s="3"/>
      <c r="F83" s="3"/>
      <c r="G83" s="33"/>
      <c r="H83" s="33"/>
      <c r="I83" s="33"/>
      <c r="J83" s="33"/>
      <c r="K83" s="33"/>
      <c r="L83" s="33"/>
      <c r="M83" s="33"/>
      <c r="N83" s="33"/>
      <c r="O83" s="3"/>
      <c r="P83" s="3"/>
      <c r="Q83" s="3"/>
      <c r="R83" s="3"/>
      <c r="S83" s="3"/>
      <c r="T83" s="3"/>
      <c r="U83" s="3"/>
      <c r="V83" s="3"/>
      <c r="W83" s="3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2:41" x14ac:dyDescent="0.2">
      <c r="B84" s="33"/>
      <c r="C84" s="3"/>
      <c r="D84" s="3"/>
      <c r="E84" s="3"/>
      <c r="F84" s="3"/>
      <c r="G84" s="33"/>
      <c r="H84" s="33"/>
      <c r="I84" s="33"/>
      <c r="J84" s="33"/>
      <c r="K84" s="33"/>
      <c r="L84" s="33"/>
      <c r="M84" s="33"/>
      <c r="N84" s="33"/>
      <c r="O84" s="3"/>
      <c r="P84" s="3"/>
      <c r="Q84" s="3"/>
      <c r="R84" s="3"/>
      <c r="S84" s="3"/>
      <c r="T84" s="3"/>
      <c r="U84" s="3"/>
      <c r="V84" s="3"/>
      <c r="W84" s="3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2:41" x14ac:dyDescent="0.2">
      <c r="B85" s="33"/>
      <c r="C85" s="3"/>
      <c r="D85" s="3"/>
      <c r="E85" s="3"/>
      <c r="F85" s="3"/>
      <c r="G85" s="33"/>
      <c r="H85" s="33"/>
      <c r="I85" s="33"/>
      <c r="J85" s="33"/>
      <c r="K85" s="33"/>
      <c r="L85" s="33"/>
      <c r="M85" s="33"/>
      <c r="N85" s="33"/>
      <c r="O85" s="3"/>
      <c r="P85" s="3"/>
      <c r="Q85" s="3"/>
      <c r="R85" s="3"/>
      <c r="S85" s="3"/>
      <c r="T85" s="3"/>
      <c r="U85" s="3"/>
      <c r="V85" s="3"/>
      <c r="W85" s="3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2:41" x14ac:dyDescent="0.2">
      <c r="B86" s="33"/>
      <c r="C86" s="3"/>
      <c r="D86" s="3"/>
      <c r="E86" s="3"/>
      <c r="F86" s="3"/>
      <c r="G86" s="33"/>
      <c r="H86" s="33"/>
      <c r="I86" s="33"/>
      <c r="J86" s="33"/>
      <c r="K86" s="33"/>
      <c r="L86" s="33"/>
      <c r="M86" s="33"/>
      <c r="N86" s="33"/>
      <c r="O86" s="3"/>
      <c r="P86" s="3"/>
      <c r="Q86" s="3"/>
      <c r="R86" s="3"/>
      <c r="S86" s="3"/>
      <c r="T86" s="3"/>
      <c r="U86" s="3"/>
      <c r="V86" s="3"/>
      <c r="W86" s="3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2:41" x14ac:dyDescent="0.2">
      <c r="B87" s="33"/>
      <c r="C87" s="3"/>
      <c r="D87" s="3"/>
      <c r="E87" s="3"/>
      <c r="F87" s="3"/>
      <c r="G87" s="33"/>
      <c r="H87" s="33"/>
      <c r="I87" s="33"/>
      <c r="J87" s="33"/>
      <c r="K87" s="33"/>
      <c r="L87" s="33"/>
      <c r="M87" s="33"/>
      <c r="N87" s="33"/>
      <c r="O87" s="3"/>
      <c r="P87" s="3"/>
      <c r="Q87" s="3"/>
      <c r="R87" s="3"/>
      <c r="S87" s="3"/>
      <c r="T87" s="3"/>
      <c r="U87" s="3"/>
      <c r="V87" s="3"/>
      <c r="W87" s="3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2:41" x14ac:dyDescent="0.2">
      <c r="B88" s="33"/>
      <c r="C88" s="3"/>
      <c r="D88" s="3"/>
      <c r="E88" s="3"/>
      <c r="F88" s="3"/>
      <c r="G88" s="33"/>
      <c r="H88" s="33"/>
      <c r="I88" s="33"/>
      <c r="J88" s="33"/>
      <c r="K88" s="33"/>
      <c r="L88" s="33"/>
      <c r="M88" s="33"/>
      <c r="N88" s="33"/>
      <c r="O88" s="3"/>
      <c r="P88" s="3"/>
      <c r="Q88" s="3"/>
      <c r="R88" s="3"/>
      <c r="S88" s="3"/>
      <c r="T88" s="3"/>
      <c r="U88" s="3"/>
      <c r="V88" s="3"/>
      <c r="W88" s="3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2:41" x14ac:dyDescent="0.2">
      <c r="B89" s="33"/>
      <c r="C89" s="3"/>
      <c r="D89" s="3"/>
      <c r="E89" s="3"/>
      <c r="F89" s="3"/>
      <c r="G89" s="33"/>
      <c r="H89" s="33"/>
      <c r="I89" s="33"/>
      <c r="J89" s="33"/>
      <c r="K89" s="33"/>
      <c r="L89" s="33"/>
      <c r="M89" s="33"/>
      <c r="N89" s="33"/>
      <c r="O89" s="3"/>
      <c r="P89" s="3"/>
      <c r="Q89" s="3"/>
      <c r="R89" s="3"/>
      <c r="S89" s="3"/>
      <c r="T89" s="3"/>
      <c r="U89" s="3"/>
      <c r="V89" s="3"/>
      <c r="W89" s="3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2:41" x14ac:dyDescent="0.2">
      <c r="B90" s="33"/>
      <c r="C90" s="3"/>
      <c r="D90" s="3"/>
      <c r="E90" s="3"/>
      <c r="F90" s="3"/>
      <c r="G90" s="33"/>
      <c r="H90" s="33"/>
      <c r="I90" s="33"/>
      <c r="J90" s="33"/>
      <c r="K90" s="33"/>
      <c r="L90" s="33"/>
      <c r="M90" s="33"/>
      <c r="N90" s="33"/>
      <c r="O90" s="3"/>
      <c r="P90" s="3"/>
      <c r="Q90" s="3"/>
      <c r="R90" s="3"/>
      <c r="S90" s="3"/>
      <c r="T90" s="3"/>
      <c r="U90" s="3"/>
      <c r="V90" s="3"/>
      <c r="W90" s="3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2:41" x14ac:dyDescent="0.2">
      <c r="B91" s="33"/>
      <c r="C91" s="3"/>
      <c r="D91" s="3"/>
      <c r="E91" s="3"/>
      <c r="F91" s="3"/>
      <c r="G91" s="33"/>
      <c r="H91" s="33"/>
      <c r="I91" s="33"/>
      <c r="J91" s="33"/>
      <c r="K91" s="33"/>
      <c r="L91" s="33"/>
      <c r="M91" s="33"/>
      <c r="N91" s="33"/>
      <c r="O91" s="3"/>
      <c r="P91" s="3"/>
      <c r="Q91" s="3"/>
      <c r="R91" s="3"/>
      <c r="S91" s="3"/>
      <c r="T91" s="3"/>
      <c r="U91" s="3"/>
      <c r="V91" s="3"/>
      <c r="W91" s="3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2:41" x14ac:dyDescent="0.2">
      <c r="B92" s="33"/>
      <c r="C92" s="3"/>
      <c r="D92" s="3"/>
      <c r="E92" s="3"/>
      <c r="F92" s="3"/>
      <c r="G92" s="33"/>
      <c r="H92" s="33"/>
      <c r="I92" s="33"/>
      <c r="J92" s="33"/>
      <c r="K92" s="33"/>
      <c r="L92" s="33"/>
      <c r="M92" s="33"/>
      <c r="N92" s="33"/>
      <c r="O92" s="3"/>
      <c r="P92" s="3"/>
      <c r="Q92" s="3"/>
      <c r="R92" s="3"/>
      <c r="S92" s="3"/>
      <c r="T92" s="3"/>
      <c r="U92" s="3"/>
      <c r="V92" s="3"/>
      <c r="W92" s="3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2:41" x14ac:dyDescent="0.2">
      <c r="B93" s="33"/>
      <c r="C93" s="3"/>
      <c r="D93" s="3"/>
      <c r="E93" s="3"/>
      <c r="F93" s="3"/>
      <c r="G93" s="33"/>
      <c r="H93" s="33"/>
      <c r="I93" s="33"/>
      <c r="J93" s="33"/>
      <c r="K93" s="33"/>
      <c r="L93" s="33"/>
      <c r="M93" s="33"/>
      <c r="N93" s="33"/>
      <c r="O93" s="3"/>
      <c r="P93" s="3"/>
      <c r="Q93" s="3"/>
      <c r="R93" s="3"/>
      <c r="S93" s="3"/>
      <c r="T93" s="3"/>
      <c r="U93" s="3"/>
      <c r="V93" s="3"/>
      <c r="W93" s="3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2:41" x14ac:dyDescent="0.2">
      <c r="B94" s="33"/>
      <c r="C94" s="3"/>
      <c r="D94" s="3"/>
      <c r="E94" s="3"/>
      <c r="F94" s="3"/>
      <c r="G94" s="33"/>
      <c r="H94" s="33"/>
      <c r="I94" s="33"/>
      <c r="J94" s="33"/>
      <c r="K94" s="33"/>
      <c r="L94" s="33"/>
      <c r="M94" s="33"/>
      <c r="N94" s="33"/>
      <c r="O94" s="3"/>
      <c r="P94" s="3"/>
      <c r="Q94" s="3"/>
      <c r="R94" s="3"/>
      <c r="S94" s="3"/>
      <c r="T94" s="3"/>
      <c r="U94" s="3"/>
      <c r="V94" s="3"/>
      <c r="W94" s="3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2:41" x14ac:dyDescent="0.2">
      <c r="B95" s="33"/>
      <c r="C95" s="3"/>
      <c r="D95" s="3"/>
      <c r="E95" s="3"/>
      <c r="F95" s="3"/>
      <c r="G95" s="33"/>
      <c r="H95" s="33"/>
      <c r="I95" s="33"/>
      <c r="J95" s="33"/>
      <c r="K95" s="33"/>
      <c r="L95" s="33"/>
      <c r="M95" s="33"/>
      <c r="N95" s="33"/>
      <c r="O95" s="3"/>
      <c r="P95" s="3"/>
      <c r="Q95" s="3"/>
      <c r="R95" s="3"/>
      <c r="S95" s="3"/>
      <c r="T95" s="3"/>
      <c r="U95" s="3"/>
      <c r="V95" s="3"/>
      <c r="W95" s="3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2:41" x14ac:dyDescent="0.2">
      <c r="B96" s="33"/>
      <c r="C96" s="3"/>
      <c r="D96" s="3"/>
      <c r="E96" s="3"/>
      <c r="F96" s="3"/>
      <c r="G96" s="33"/>
      <c r="H96" s="33"/>
      <c r="I96" s="33"/>
      <c r="J96" s="33"/>
      <c r="K96" s="33"/>
      <c r="L96" s="33"/>
      <c r="M96" s="33"/>
      <c r="N96" s="33"/>
      <c r="O96" s="3"/>
      <c r="P96" s="3"/>
      <c r="Q96" s="3"/>
      <c r="R96" s="3"/>
      <c r="S96" s="3"/>
      <c r="T96" s="3"/>
      <c r="U96" s="3"/>
      <c r="V96" s="3"/>
      <c r="W96" s="3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2:41" x14ac:dyDescent="0.2">
      <c r="B97" s="33"/>
      <c r="C97" s="3"/>
      <c r="D97" s="3"/>
      <c r="E97" s="3"/>
      <c r="F97" s="3"/>
      <c r="G97" s="33"/>
      <c r="H97" s="33"/>
      <c r="I97" s="33"/>
      <c r="J97" s="33"/>
      <c r="K97" s="33"/>
      <c r="L97" s="33"/>
      <c r="M97" s="33"/>
      <c r="N97" s="33"/>
      <c r="O97" s="3"/>
      <c r="P97" s="3"/>
      <c r="Q97" s="3"/>
      <c r="R97" s="3"/>
      <c r="S97" s="3"/>
      <c r="T97" s="3"/>
      <c r="U97" s="3"/>
      <c r="V97" s="3"/>
      <c r="W97" s="3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2:41" x14ac:dyDescent="0.2">
      <c r="B98" s="33"/>
      <c r="C98" s="3"/>
      <c r="D98" s="3"/>
      <c r="E98" s="3"/>
      <c r="F98" s="3"/>
      <c r="G98" s="33"/>
      <c r="H98" s="33"/>
      <c r="I98" s="33"/>
      <c r="J98" s="33"/>
      <c r="K98" s="33"/>
      <c r="L98" s="33"/>
      <c r="M98" s="33"/>
      <c r="N98" s="33"/>
      <c r="O98" s="3"/>
      <c r="P98" s="3"/>
      <c r="Q98" s="3"/>
      <c r="R98" s="3"/>
      <c r="S98" s="3"/>
      <c r="T98" s="3"/>
      <c r="U98" s="3"/>
      <c r="V98" s="3"/>
      <c r="W98" s="3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2:41" x14ac:dyDescent="0.2">
      <c r="B99" s="33"/>
      <c r="C99" s="3"/>
      <c r="D99" s="3"/>
      <c r="E99" s="3"/>
      <c r="F99" s="3"/>
      <c r="G99" s="33"/>
      <c r="H99" s="33"/>
      <c r="I99" s="33"/>
      <c r="J99" s="33"/>
      <c r="K99" s="33"/>
      <c r="L99" s="33"/>
      <c r="M99" s="33"/>
      <c r="N99" s="33"/>
      <c r="O99" s="3"/>
      <c r="P99" s="3"/>
      <c r="Q99" s="3"/>
      <c r="R99" s="3"/>
      <c r="S99" s="3"/>
      <c r="T99" s="3"/>
      <c r="U99" s="3"/>
      <c r="V99" s="3"/>
      <c r="W99" s="3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2:41" x14ac:dyDescent="0.2">
      <c r="B100" s="33"/>
      <c r="C100" s="3"/>
      <c r="D100" s="3"/>
      <c r="E100" s="3"/>
      <c r="F100" s="3"/>
      <c r="G100" s="33"/>
      <c r="H100" s="33"/>
      <c r="I100" s="33"/>
      <c r="J100" s="33"/>
      <c r="K100" s="33"/>
      <c r="L100" s="33"/>
      <c r="M100" s="33"/>
      <c r="N100" s="33"/>
      <c r="O100" s="3"/>
      <c r="P100" s="3"/>
      <c r="Q100" s="3"/>
      <c r="R100" s="3"/>
      <c r="S100" s="3"/>
      <c r="T100" s="3"/>
      <c r="U100" s="3"/>
      <c r="V100" s="3"/>
      <c r="W100" s="3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2:41" x14ac:dyDescent="0.2">
      <c r="B101" s="33"/>
      <c r="C101" s="3"/>
      <c r="D101" s="3"/>
      <c r="E101" s="3"/>
      <c r="F101" s="3"/>
      <c r="G101" s="33"/>
      <c r="H101" s="33"/>
      <c r="I101" s="33"/>
      <c r="J101" s="33"/>
      <c r="K101" s="33"/>
      <c r="L101" s="33"/>
      <c r="M101" s="33"/>
      <c r="N101" s="33"/>
      <c r="O101" s="3"/>
      <c r="P101" s="3"/>
      <c r="Q101" s="3"/>
      <c r="R101" s="3"/>
      <c r="S101" s="3"/>
      <c r="T101" s="3"/>
      <c r="U101" s="3"/>
      <c r="V101" s="3"/>
      <c r="W101" s="3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2:41" x14ac:dyDescent="0.2">
      <c r="B102" s="33"/>
      <c r="C102" s="3"/>
      <c r="D102" s="3"/>
      <c r="E102" s="3"/>
      <c r="F102" s="3"/>
      <c r="G102" s="33"/>
      <c r="H102" s="33"/>
      <c r="I102" s="33"/>
      <c r="J102" s="33"/>
      <c r="K102" s="33"/>
      <c r="L102" s="33"/>
      <c r="M102" s="33"/>
      <c r="N102" s="33"/>
      <c r="O102" s="3"/>
      <c r="P102" s="3"/>
      <c r="Q102" s="3"/>
      <c r="R102" s="3"/>
      <c r="S102" s="3"/>
      <c r="T102" s="3"/>
      <c r="U102" s="3"/>
      <c r="V102" s="3"/>
      <c r="W102" s="3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2:41" x14ac:dyDescent="0.2">
      <c r="B103" s="33"/>
      <c r="C103" s="3"/>
      <c r="D103" s="3"/>
      <c r="E103" s="3"/>
      <c r="F103" s="3"/>
      <c r="G103" s="33"/>
      <c r="H103" s="33"/>
      <c r="I103" s="33"/>
      <c r="J103" s="33"/>
      <c r="K103" s="33"/>
      <c r="L103" s="33"/>
      <c r="M103" s="33"/>
      <c r="N103" s="33"/>
      <c r="O103" s="3"/>
      <c r="P103" s="3"/>
      <c r="Q103" s="3"/>
      <c r="R103" s="3"/>
      <c r="S103" s="3"/>
      <c r="T103" s="3"/>
      <c r="U103" s="3"/>
      <c r="V103" s="3"/>
      <c r="W103" s="3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2:41" x14ac:dyDescent="0.2">
      <c r="B104" s="33"/>
      <c r="C104" s="3"/>
      <c r="D104" s="3"/>
      <c r="E104" s="3"/>
      <c r="F104" s="3"/>
      <c r="G104" s="33"/>
      <c r="H104" s="33"/>
      <c r="I104" s="33"/>
      <c r="J104" s="33"/>
      <c r="K104" s="33"/>
      <c r="L104" s="33"/>
      <c r="M104" s="33"/>
      <c r="N104" s="33"/>
      <c r="O104" s="3"/>
      <c r="P104" s="3"/>
      <c r="Q104" s="3"/>
      <c r="R104" s="3"/>
      <c r="S104" s="3"/>
      <c r="T104" s="3"/>
      <c r="U104" s="3"/>
      <c r="V104" s="3"/>
      <c r="W104" s="3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2:41" x14ac:dyDescent="0.2">
      <c r="B105" s="33"/>
      <c r="C105" s="3"/>
      <c r="D105" s="3"/>
      <c r="E105" s="3"/>
      <c r="F105" s="3"/>
      <c r="G105" s="33"/>
      <c r="H105" s="33"/>
      <c r="I105" s="33"/>
      <c r="J105" s="33"/>
      <c r="K105" s="33"/>
      <c r="L105" s="33"/>
      <c r="M105" s="33"/>
      <c r="N105" s="33"/>
      <c r="O105" s="3"/>
      <c r="P105" s="3"/>
      <c r="Q105" s="3"/>
      <c r="R105" s="3"/>
      <c r="S105" s="3"/>
      <c r="T105" s="3"/>
      <c r="U105" s="3"/>
      <c r="V105" s="3"/>
      <c r="W105" s="3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2:41" x14ac:dyDescent="0.2">
      <c r="B106" s="33"/>
      <c r="C106" s="3"/>
      <c r="D106" s="3"/>
      <c r="E106" s="3"/>
      <c r="F106" s="3"/>
      <c r="G106" s="33"/>
      <c r="H106" s="33"/>
      <c r="I106" s="33"/>
      <c r="J106" s="33"/>
      <c r="K106" s="33"/>
      <c r="L106" s="33"/>
      <c r="M106" s="33"/>
      <c r="N106" s="33"/>
      <c r="O106" s="3"/>
      <c r="P106" s="3"/>
      <c r="Q106" s="3"/>
      <c r="R106" s="3"/>
      <c r="S106" s="3"/>
      <c r="T106" s="3"/>
      <c r="U106" s="3"/>
      <c r="V106" s="3"/>
      <c r="W106" s="3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2:41" x14ac:dyDescent="0.2">
      <c r="B107" s="33"/>
      <c r="C107" s="3"/>
      <c r="D107" s="3"/>
      <c r="E107" s="3"/>
      <c r="F107" s="3"/>
      <c r="G107" s="33"/>
      <c r="H107" s="33"/>
      <c r="I107" s="33"/>
      <c r="J107" s="33"/>
      <c r="K107" s="33"/>
      <c r="L107" s="33"/>
      <c r="M107" s="33"/>
      <c r="N107" s="33"/>
      <c r="O107" s="3"/>
      <c r="P107" s="3"/>
      <c r="Q107" s="3"/>
      <c r="R107" s="3"/>
      <c r="S107" s="3"/>
      <c r="T107" s="3"/>
      <c r="U107" s="3"/>
      <c r="V107" s="3"/>
      <c r="W107" s="3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2:41" x14ac:dyDescent="0.2">
      <c r="B108" s="33"/>
      <c r="C108" s="3"/>
      <c r="D108" s="3"/>
      <c r="E108" s="3"/>
      <c r="F108" s="3"/>
      <c r="G108" s="33"/>
      <c r="H108" s="33"/>
      <c r="I108" s="33"/>
      <c r="J108" s="33"/>
      <c r="K108" s="33"/>
      <c r="L108" s="33"/>
      <c r="M108" s="33"/>
      <c r="N108" s="33"/>
      <c r="O108" s="3"/>
      <c r="P108" s="3"/>
      <c r="Q108" s="3"/>
      <c r="R108" s="3"/>
      <c r="S108" s="3"/>
      <c r="T108" s="3"/>
      <c r="U108" s="3"/>
      <c r="V108" s="3"/>
      <c r="W108" s="3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2:41" x14ac:dyDescent="0.2">
      <c r="B109" s="33"/>
      <c r="C109" s="3"/>
      <c r="D109" s="3"/>
      <c r="E109" s="3"/>
      <c r="F109" s="3"/>
      <c r="G109" s="33"/>
      <c r="H109" s="33"/>
      <c r="I109" s="33"/>
      <c r="J109" s="33"/>
      <c r="K109" s="33"/>
      <c r="L109" s="33"/>
      <c r="M109" s="33"/>
      <c r="N109" s="33"/>
      <c r="O109" s="3"/>
      <c r="P109" s="3"/>
      <c r="Q109" s="3"/>
      <c r="R109" s="3"/>
      <c r="S109" s="3"/>
      <c r="T109" s="3"/>
      <c r="U109" s="3"/>
      <c r="V109" s="3"/>
      <c r="W109" s="3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2:41" x14ac:dyDescent="0.2">
      <c r="B110" s="33"/>
      <c r="C110" s="3"/>
      <c r="D110" s="3"/>
      <c r="E110" s="3"/>
      <c r="F110" s="3"/>
      <c r="G110" s="33"/>
      <c r="H110" s="33"/>
      <c r="I110" s="33"/>
      <c r="J110" s="33"/>
      <c r="K110" s="33"/>
      <c r="L110" s="33"/>
      <c r="M110" s="33"/>
      <c r="N110" s="33"/>
      <c r="O110" s="3"/>
      <c r="P110" s="3"/>
      <c r="Q110" s="3"/>
      <c r="R110" s="3"/>
      <c r="S110" s="3"/>
      <c r="T110" s="3"/>
      <c r="U110" s="3"/>
      <c r="V110" s="3"/>
      <c r="W110" s="3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2:41" x14ac:dyDescent="0.2">
      <c r="B111" s="33"/>
      <c r="C111" s="3"/>
      <c r="D111" s="3"/>
      <c r="E111" s="3"/>
      <c r="F111" s="3"/>
      <c r="G111" s="33"/>
      <c r="H111" s="33"/>
      <c r="I111" s="33"/>
      <c r="J111" s="33"/>
      <c r="K111" s="33"/>
      <c r="L111" s="33"/>
      <c r="M111" s="33"/>
      <c r="N111" s="33"/>
      <c r="O111" s="3"/>
      <c r="P111" s="3"/>
      <c r="Q111" s="3"/>
      <c r="R111" s="3"/>
      <c r="S111" s="3"/>
      <c r="T111" s="3"/>
      <c r="U111" s="3"/>
      <c r="V111" s="3"/>
      <c r="W111" s="3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2:41" x14ac:dyDescent="0.2">
      <c r="B112" s="33"/>
      <c r="C112" s="3"/>
      <c r="D112" s="3"/>
      <c r="E112" s="3"/>
      <c r="F112" s="3"/>
      <c r="G112" s="33"/>
      <c r="H112" s="33"/>
      <c r="I112" s="33"/>
      <c r="J112" s="33"/>
      <c r="K112" s="33"/>
      <c r="L112" s="33"/>
      <c r="M112" s="33"/>
      <c r="N112" s="33"/>
      <c r="O112" s="3"/>
      <c r="P112" s="3"/>
      <c r="Q112" s="3"/>
      <c r="R112" s="3"/>
      <c r="S112" s="3"/>
      <c r="T112" s="3"/>
      <c r="U112" s="3"/>
      <c r="V112" s="3"/>
      <c r="W112" s="3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2:41" x14ac:dyDescent="0.2">
      <c r="B113" s="33"/>
      <c r="C113" s="3"/>
      <c r="D113" s="3"/>
      <c r="E113" s="3"/>
      <c r="F113" s="3"/>
      <c r="G113" s="33"/>
      <c r="H113" s="33"/>
      <c r="I113" s="33"/>
      <c r="J113" s="33"/>
      <c r="K113" s="33"/>
      <c r="L113" s="33"/>
      <c r="M113" s="33"/>
      <c r="N113" s="33"/>
      <c r="O113" s="3"/>
      <c r="P113" s="3"/>
      <c r="Q113" s="3"/>
      <c r="R113" s="3"/>
      <c r="S113" s="3"/>
      <c r="T113" s="3"/>
      <c r="U113" s="3"/>
      <c r="V113" s="3"/>
      <c r="W113" s="3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2:41" x14ac:dyDescent="0.2">
      <c r="B114" s="33"/>
      <c r="C114" s="3"/>
      <c r="D114" s="3"/>
      <c r="E114" s="3"/>
      <c r="F114" s="3"/>
      <c r="G114" s="33"/>
      <c r="H114" s="33"/>
      <c r="I114" s="33"/>
      <c r="J114" s="33"/>
      <c r="K114" s="33"/>
      <c r="L114" s="33"/>
      <c r="M114" s="33"/>
      <c r="N114" s="33"/>
      <c r="O114" s="3"/>
      <c r="P114" s="3"/>
      <c r="Q114" s="3"/>
      <c r="R114" s="3"/>
      <c r="S114" s="3"/>
      <c r="T114" s="3"/>
      <c r="U114" s="3"/>
      <c r="V114" s="3"/>
      <c r="W114" s="3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2:41" x14ac:dyDescent="0.2">
      <c r="B115" s="33"/>
      <c r="C115" s="3"/>
      <c r="D115" s="3"/>
      <c r="E115" s="3"/>
      <c r="F115" s="3"/>
      <c r="G115" s="33"/>
      <c r="H115" s="33"/>
      <c r="I115" s="33"/>
      <c r="J115" s="33"/>
      <c r="K115" s="33"/>
      <c r="L115" s="33"/>
      <c r="M115" s="33"/>
      <c r="N115" s="33"/>
      <c r="O115" s="3"/>
      <c r="P115" s="3"/>
      <c r="Q115" s="3"/>
      <c r="R115" s="3"/>
      <c r="S115" s="3"/>
      <c r="T115" s="3"/>
      <c r="U115" s="3"/>
      <c r="V115" s="3"/>
      <c r="W115" s="3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2:41" x14ac:dyDescent="0.2">
      <c r="B116" s="33"/>
      <c r="C116" s="3"/>
      <c r="D116" s="3"/>
      <c r="E116" s="3"/>
      <c r="F116" s="3"/>
      <c r="G116" s="33"/>
      <c r="H116" s="33"/>
      <c r="I116" s="33"/>
      <c r="J116" s="33"/>
      <c r="K116" s="33"/>
      <c r="L116" s="33"/>
      <c r="M116" s="33"/>
      <c r="N116" s="33"/>
      <c r="O116" s="3"/>
      <c r="P116" s="3"/>
      <c r="Q116" s="3"/>
      <c r="R116" s="3"/>
      <c r="S116" s="3"/>
      <c r="T116" s="3"/>
      <c r="U116" s="3"/>
      <c r="V116" s="3"/>
      <c r="W116" s="3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2:41" x14ac:dyDescent="0.2">
      <c r="B117" s="33"/>
      <c r="C117" s="3"/>
      <c r="D117" s="3"/>
      <c r="E117" s="3"/>
      <c r="F117" s="3"/>
      <c r="G117" s="33"/>
      <c r="H117" s="33"/>
      <c r="I117" s="33"/>
      <c r="J117" s="33"/>
      <c r="K117" s="33"/>
      <c r="L117" s="33"/>
      <c r="M117" s="33"/>
      <c r="N117" s="33"/>
      <c r="O117" s="3"/>
      <c r="P117" s="3"/>
      <c r="Q117" s="3"/>
      <c r="R117" s="3"/>
      <c r="S117" s="3"/>
      <c r="T117" s="3"/>
      <c r="U117" s="3"/>
      <c r="V117" s="3"/>
      <c r="W117" s="3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2:41" x14ac:dyDescent="0.2">
      <c r="B118" s="33"/>
      <c r="C118" s="3"/>
      <c r="D118" s="3"/>
      <c r="E118" s="3"/>
      <c r="F118" s="3"/>
      <c r="G118" s="33"/>
      <c r="H118" s="33"/>
      <c r="I118" s="33"/>
      <c r="J118" s="33"/>
      <c r="K118" s="33"/>
      <c r="L118" s="33"/>
      <c r="M118" s="33"/>
      <c r="N118" s="33"/>
      <c r="O118" s="3"/>
      <c r="P118" s="3"/>
      <c r="Q118" s="3"/>
      <c r="R118" s="3"/>
      <c r="S118" s="3"/>
      <c r="T118" s="3"/>
      <c r="U118" s="3"/>
      <c r="V118" s="3"/>
      <c r="W118" s="3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2:41" x14ac:dyDescent="0.2">
      <c r="B119" s="33"/>
      <c r="C119" s="3"/>
      <c r="D119" s="3"/>
      <c r="E119" s="3"/>
      <c r="F119" s="3"/>
      <c r="G119" s="33"/>
      <c r="H119" s="33"/>
      <c r="I119" s="33"/>
      <c r="J119" s="33"/>
      <c r="K119" s="33"/>
      <c r="L119" s="33"/>
      <c r="M119" s="33"/>
      <c r="N119" s="33"/>
      <c r="O119" s="3"/>
      <c r="P119" s="3"/>
      <c r="Q119" s="3"/>
      <c r="R119" s="3"/>
      <c r="S119" s="3"/>
      <c r="T119" s="3"/>
      <c r="U119" s="3"/>
      <c r="V119" s="3"/>
      <c r="W119" s="3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2:41" x14ac:dyDescent="0.2">
      <c r="B120" s="33"/>
      <c r="C120" s="3"/>
      <c r="D120" s="3"/>
      <c r="E120" s="3"/>
      <c r="F120" s="3"/>
      <c r="G120" s="33"/>
      <c r="H120" s="33"/>
      <c r="I120" s="33"/>
      <c r="J120" s="33"/>
      <c r="K120" s="33"/>
      <c r="L120" s="33"/>
      <c r="M120" s="33"/>
      <c r="N120" s="33"/>
      <c r="O120" s="3"/>
      <c r="P120" s="3"/>
      <c r="Q120" s="3"/>
      <c r="R120" s="3"/>
      <c r="S120" s="3"/>
      <c r="T120" s="3"/>
      <c r="U120" s="3"/>
      <c r="V120" s="3"/>
      <c r="W120" s="3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2:41" x14ac:dyDescent="0.2">
      <c r="B121" s="33"/>
      <c r="C121" s="3"/>
      <c r="D121" s="3"/>
      <c r="E121" s="3"/>
      <c r="F121" s="3"/>
      <c r="G121" s="33"/>
      <c r="H121" s="33"/>
      <c r="I121" s="33"/>
      <c r="J121" s="33"/>
      <c r="K121" s="33"/>
      <c r="L121" s="33"/>
      <c r="M121" s="33"/>
      <c r="N121" s="33"/>
      <c r="O121" s="3"/>
      <c r="P121" s="3"/>
      <c r="Q121" s="3"/>
      <c r="R121" s="3"/>
      <c r="S121" s="3"/>
      <c r="T121" s="3"/>
      <c r="U121" s="3"/>
      <c r="V121" s="3"/>
      <c r="W121" s="3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2:41" x14ac:dyDescent="0.2">
      <c r="B122" s="33"/>
      <c r="C122" s="3"/>
      <c r="D122" s="3"/>
      <c r="E122" s="3"/>
      <c r="F122" s="3"/>
      <c r="G122" s="33"/>
      <c r="H122" s="33"/>
      <c r="I122" s="33"/>
      <c r="J122" s="33"/>
      <c r="K122" s="33"/>
      <c r="L122" s="33"/>
      <c r="M122" s="33"/>
      <c r="N122" s="33"/>
      <c r="O122" s="3"/>
      <c r="P122" s="3"/>
      <c r="Q122" s="3"/>
      <c r="R122" s="3"/>
      <c r="S122" s="3"/>
      <c r="T122" s="3"/>
      <c r="U122" s="3"/>
      <c r="V122" s="3"/>
      <c r="W122" s="3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2:41" x14ac:dyDescent="0.2">
      <c r="B123" s="33"/>
      <c r="C123" s="3"/>
      <c r="D123" s="3"/>
      <c r="E123" s="3"/>
      <c r="F123" s="3"/>
      <c r="G123" s="33"/>
      <c r="H123" s="33"/>
      <c r="I123" s="33"/>
      <c r="J123" s="33"/>
      <c r="K123" s="33"/>
      <c r="L123" s="33"/>
      <c r="M123" s="33"/>
      <c r="N123" s="33"/>
      <c r="O123" s="3"/>
      <c r="P123" s="3"/>
      <c r="Q123" s="3"/>
      <c r="R123" s="3"/>
      <c r="S123" s="3"/>
      <c r="T123" s="3"/>
      <c r="U123" s="3"/>
      <c r="V123" s="3"/>
      <c r="W123" s="3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2:41" x14ac:dyDescent="0.2">
      <c r="B124" s="33"/>
      <c r="C124" s="3"/>
      <c r="D124" s="3"/>
      <c r="E124" s="3"/>
      <c r="F124" s="3"/>
      <c r="G124" s="33"/>
      <c r="H124" s="33"/>
      <c r="I124" s="33"/>
      <c r="J124" s="33"/>
      <c r="K124" s="33"/>
      <c r="L124" s="33"/>
      <c r="M124" s="33"/>
      <c r="N124" s="33"/>
      <c r="O124" s="3"/>
      <c r="P124" s="3"/>
      <c r="Q124" s="3"/>
      <c r="R124" s="3"/>
      <c r="S124" s="3"/>
      <c r="T124" s="3"/>
      <c r="U124" s="3"/>
      <c r="V124" s="3"/>
      <c r="W124" s="3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2:41" x14ac:dyDescent="0.2">
      <c r="B125" s="33"/>
      <c r="C125" s="3"/>
      <c r="D125" s="3"/>
      <c r="E125" s="3"/>
      <c r="F125" s="3"/>
      <c r="G125" s="33"/>
      <c r="H125" s="33"/>
      <c r="I125" s="33"/>
      <c r="J125" s="33"/>
      <c r="K125" s="33"/>
      <c r="L125" s="33"/>
      <c r="M125" s="33"/>
      <c r="N125" s="33"/>
      <c r="O125" s="3"/>
      <c r="P125" s="3"/>
      <c r="Q125" s="3"/>
      <c r="R125" s="3"/>
      <c r="S125" s="3"/>
      <c r="T125" s="3"/>
      <c r="U125" s="3"/>
      <c r="V125" s="3"/>
      <c r="W125" s="3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2:41" x14ac:dyDescent="0.2">
      <c r="B126" s="33"/>
      <c r="C126" s="3"/>
      <c r="D126" s="3"/>
      <c r="E126" s="3"/>
      <c r="F126" s="3"/>
      <c r="G126" s="33"/>
      <c r="H126" s="33"/>
      <c r="I126" s="33"/>
      <c r="J126" s="33"/>
      <c r="K126" s="33"/>
      <c r="L126" s="33"/>
      <c r="M126" s="33"/>
      <c r="N126" s="33"/>
      <c r="O126" s="3"/>
      <c r="P126" s="3"/>
      <c r="Q126" s="3"/>
      <c r="R126" s="3"/>
      <c r="S126" s="3"/>
      <c r="T126" s="3"/>
      <c r="U126" s="3"/>
      <c r="V126" s="3"/>
      <c r="W126" s="3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2:41" x14ac:dyDescent="0.2">
      <c r="B127" s="33"/>
      <c r="C127" s="3"/>
      <c r="D127" s="3"/>
      <c r="E127" s="3"/>
      <c r="F127" s="3"/>
      <c r="G127" s="33"/>
      <c r="H127" s="33"/>
      <c r="I127" s="33"/>
      <c r="J127" s="33"/>
      <c r="K127" s="33"/>
      <c r="L127" s="33"/>
      <c r="M127" s="33"/>
      <c r="N127" s="33"/>
      <c r="O127" s="3"/>
      <c r="P127" s="3"/>
      <c r="Q127" s="3"/>
      <c r="R127" s="3"/>
      <c r="S127" s="3"/>
      <c r="T127" s="3"/>
      <c r="U127" s="3"/>
      <c r="V127" s="3"/>
      <c r="W127" s="3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2:41" x14ac:dyDescent="0.2">
      <c r="B128" s="33"/>
      <c r="C128" s="3"/>
      <c r="D128" s="3"/>
      <c r="E128" s="3"/>
      <c r="F128" s="3"/>
      <c r="G128" s="33"/>
      <c r="H128" s="33"/>
      <c r="I128" s="33"/>
      <c r="J128" s="33"/>
      <c r="K128" s="33"/>
      <c r="L128" s="33"/>
      <c r="M128" s="33"/>
      <c r="N128" s="33"/>
      <c r="O128" s="3"/>
      <c r="P128" s="3"/>
      <c r="Q128" s="3"/>
      <c r="R128" s="3"/>
      <c r="S128" s="3"/>
      <c r="T128" s="3"/>
      <c r="U128" s="3"/>
      <c r="V128" s="3"/>
      <c r="W128" s="3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2:41" x14ac:dyDescent="0.2">
      <c r="B129" s="33"/>
      <c r="C129" s="3"/>
      <c r="D129" s="3"/>
      <c r="E129" s="3"/>
      <c r="F129" s="3"/>
      <c r="G129" s="33"/>
      <c r="H129" s="33"/>
      <c r="I129" s="33"/>
      <c r="J129" s="33"/>
      <c r="K129" s="33"/>
      <c r="L129" s="33"/>
      <c r="M129" s="33"/>
      <c r="N129" s="33"/>
      <c r="O129" s="3"/>
      <c r="P129" s="3"/>
      <c r="Q129" s="3"/>
      <c r="R129" s="3"/>
      <c r="S129" s="3"/>
      <c r="T129" s="3"/>
      <c r="U129" s="3"/>
      <c r="V129" s="3"/>
      <c r="W129" s="3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2:41" x14ac:dyDescent="0.2">
      <c r="B130" s="33"/>
      <c r="C130" s="3"/>
      <c r="D130" s="3"/>
      <c r="E130" s="3"/>
      <c r="F130" s="3"/>
      <c r="G130" s="33"/>
      <c r="H130" s="33"/>
      <c r="I130" s="33"/>
      <c r="J130" s="33"/>
      <c r="K130" s="33"/>
      <c r="L130" s="33"/>
      <c r="M130" s="33"/>
      <c r="N130" s="33"/>
      <c r="O130" s="3"/>
      <c r="P130" s="3"/>
      <c r="Q130" s="3"/>
      <c r="R130" s="3"/>
      <c r="S130" s="3"/>
      <c r="T130" s="3"/>
      <c r="U130" s="3"/>
      <c r="V130" s="3"/>
      <c r="W130" s="3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2:41" x14ac:dyDescent="0.2">
      <c r="B131" s="33"/>
      <c r="C131" s="3"/>
      <c r="D131" s="3"/>
      <c r="E131" s="3"/>
      <c r="F131" s="3"/>
      <c r="G131" s="33"/>
      <c r="H131" s="33"/>
      <c r="I131" s="33"/>
      <c r="J131" s="33"/>
      <c r="K131" s="33"/>
      <c r="L131" s="33"/>
      <c r="M131" s="33"/>
      <c r="N131" s="33"/>
      <c r="O131" s="3"/>
      <c r="P131" s="3"/>
      <c r="Q131" s="3"/>
      <c r="R131" s="3"/>
      <c r="S131" s="3"/>
      <c r="T131" s="3"/>
      <c r="U131" s="3"/>
      <c r="V131" s="3"/>
      <c r="W131" s="3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2:41" x14ac:dyDescent="0.2">
      <c r="B132" s="33"/>
      <c r="C132" s="3"/>
      <c r="D132" s="3"/>
      <c r="E132" s="3"/>
      <c r="F132" s="3"/>
      <c r="G132" s="33"/>
      <c r="H132" s="33"/>
      <c r="I132" s="33"/>
      <c r="J132" s="33"/>
      <c r="K132" s="33"/>
      <c r="L132" s="33"/>
      <c r="M132" s="33"/>
      <c r="N132" s="33"/>
      <c r="O132" s="3"/>
      <c r="P132" s="3"/>
      <c r="Q132" s="3"/>
      <c r="R132" s="3"/>
      <c r="S132" s="3"/>
      <c r="T132" s="3"/>
      <c r="U132" s="3"/>
      <c r="V132" s="3"/>
      <c r="W132" s="3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2:41" x14ac:dyDescent="0.2">
      <c r="B133" s="33"/>
      <c r="C133" s="3"/>
      <c r="D133" s="3"/>
      <c r="E133" s="3"/>
      <c r="F133" s="3"/>
      <c r="G133" s="33"/>
      <c r="H133" s="33"/>
      <c r="I133" s="33"/>
      <c r="J133" s="33"/>
      <c r="K133" s="33"/>
      <c r="L133" s="33"/>
      <c r="M133" s="33"/>
      <c r="N133" s="33"/>
      <c r="O133" s="3"/>
      <c r="P133" s="3"/>
      <c r="Q133" s="3"/>
      <c r="R133" s="3"/>
      <c r="S133" s="3"/>
      <c r="T133" s="3"/>
      <c r="U133" s="3"/>
      <c r="V133" s="3"/>
      <c r="W133" s="3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2:41" x14ac:dyDescent="0.2">
      <c r="B134" s="33"/>
      <c r="C134" s="3"/>
      <c r="D134" s="3"/>
      <c r="E134" s="3"/>
      <c r="F134" s="3"/>
      <c r="G134" s="33"/>
      <c r="H134" s="33"/>
      <c r="I134" s="33"/>
      <c r="J134" s="33"/>
      <c r="K134" s="33"/>
      <c r="L134" s="33"/>
      <c r="M134" s="33"/>
      <c r="N134" s="33"/>
      <c r="O134" s="3"/>
      <c r="P134" s="3"/>
      <c r="Q134" s="3"/>
      <c r="R134" s="3"/>
      <c r="S134" s="3"/>
      <c r="T134" s="3"/>
      <c r="U134" s="3"/>
      <c r="V134" s="3"/>
      <c r="W134" s="3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2:41" x14ac:dyDescent="0.2">
      <c r="B135" s="33"/>
      <c r="C135" s="3"/>
      <c r="D135" s="3"/>
      <c r="E135" s="3"/>
      <c r="F135" s="3"/>
      <c r="G135" s="33"/>
      <c r="H135" s="33"/>
      <c r="I135" s="33"/>
      <c r="J135" s="33"/>
      <c r="K135" s="33"/>
      <c r="L135" s="33"/>
      <c r="M135" s="33"/>
      <c r="N135" s="33"/>
      <c r="O135" s="3"/>
      <c r="P135" s="3"/>
      <c r="Q135" s="3"/>
      <c r="R135" s="3"/>
      <c r="S135" s="3"/>
      <c r="T135" s="3"/>
      <c r="U135" s="3"/>
      <c r="V135" s="3"/>
      <c r="W135" s="3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2:41" x14ac:dyDescent="0.2">
      <c r="B136" s="33"/>
      <c r="C136" s="3"/>
      <c r="D136" s="3"/>
      <c r="E136" s="3"/>
      <c r="F136" s="3"/>
      <c r="G136" s="33"/>
      <c r="H136" s="33"/>
      <c r="I136" s="33"/>
      <c r="J136" s="33"/>
      <c r="K136" s="33"/>
      <c r="L136" s="33"/>
      <c r="M136" s="33"/>
      <c r="N136" s="33"/>
      <c r="O136" s="3"/>
      <c r="P136" s="3"/>
      <c r="Q136" s="3"/>
      <c r="R136" s="3"/>
      <c r="S136" s="3"/>
      <c r="T136" s="3"/>
      <c r="U136" s="3"/>
      <c r="V136" s="3"/>
      <c r="W136" s="3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2:41" x14ac:dyDescent="0.2">
      <c r="B137" s="33"/>
      <c r="C137" s="3"/>
      <c r="D137" s="3"/>
      <c r="E137" s="3"/>
      <c r="F137" s="3"/>
      <c r="G137" s="33"/>
      <c r="H137" s="33"/>
      <c r="I137" s="33"/>
      <c r="J137" s="33"/>
      <c r="K137" s="33"/>
      <c r="L137" s="33"/>
      <c r="M137" s="33"/>
      <c r="N137" s="33"/>
      <c r="O137" s="3"/>
      <c r="P137" s="3"/>
      <c r="Q137" s="3"/>
      <c r="R137" s="3"/>
      <c r="S137" s="3"/>
      <c r="T137" s="3"/>
      <c r="U137" s="3"/>
      <c r="V137" s="3"/>
      <c r="W137" s="3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2:41" x14ac:dyDescent="0.2">
      <c r="B138" s="33"/>
      <c r="C138" s="3"/>
      <c r="D138" s="3"/>
      <c r="E138" s="3"/>
      <c r="F138" s="3"/>
      <c r="G138" s="33"/>
      <c r="H138" s="33"/>
      <c r="I138" s="33"/>
      <c r="J138" s="33"/>
      <c r="K138" s="33"/>
      <c r="L138" s="33"/>
      <c r="M138" s="33"/>
      <c r="N138" s="33"/>
      <c r="O138" s="3"/>
      <c r="P138" s="3"/>
      <c r="Q138" s="3"/>
      <c r="R138" s="3"/>
      <c r="S138" s="3"/>
      <c r="T138" s="3"/>
      <c r="U138" s="3"/>
      <c r="V138" s="3"/>
      <c r="W138" s="3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2:41" x14ac:dyDescent="0.2">
      <c r="B139" s="33"/>
      <c r="C139" s="3"/>
      <c r="D139" s="3"/>
      <c r="E139" s="3"/>
      <c r="F139" s="3"/>
      <c r="G139" s="33"/>
      <c r="H139" s="33"/>
      <c r="I139" s="33"/>
      <c r="J139" s="33"/>
      <c r="K139" s="33"/>
      <c r="L139" s="33"/>
      <c r="M139" s="33"/>
      <c r="N139" s="33"/>
      <c r="O139" s="3"/>
      <c r="P139" s="3"/>
      <c r="Q139" s="3"/>
      <c r="R139" s="3"/>
      <c r="S139" s="3"/>
      <c r="T139" s="3"/>
      <c r="U139" s="3"/>
      <c r="V139" s="3"/>
      <c r="W139" s="3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2:41" x14ac:dyDescent="0.2">
      <c r="B140" s="33"/>
      <c r="C140" s="3"/>
      <c r="D140" s="3"/>
      <c r="E140" s="3"/>
      <c r="F140" s="3"/>
      <c r="G140" s="33"/>
      <c r="H140" s="33"/>
      <c r="I140" s="33"/>
      <c r="J140" s="33"/>
      <c r="K140" s="33"/>
      <c r="L140" s="33"/>
      <c r="M140" s="33"/>
      <c r="N140" s="33"/>
      <c r="O140" s="3"/>
      <c r="P140" s="3"/>
      <c r="Q140" s="3"/>
      <c r="R140" s="3"/>
      <c r="S140" s="3"/>
      <c r="T140" s="3"/>
      <c r="U140" s="3"/>
      <c r="V140" s="3"/>
      <c r="W140" s="3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2:41" x14ac:dyDescent="0.2">
      <c r="B141" s="33"/>
      <c r="C141" s="3"/>
      <c r="D141" s="3"/>
      <c r="E141" s="3"/>
      <c r="F141" s="3"/>
      <c r="G141" s="33"/>
      <c r="H141" s="33"/>
      <c r="I141" s="33"/>
      <c r="J141" s="33"/>
      <c r="K141" s="33"/>
      <c r="L141" s="33"/>
      <c r="M141" s="33"/>
      <c r="N141" s="33"/>
      <c r="O141" s="3"/>
      <c r="P141" s="3"/>
      <c r="Q141" s="3"/>
      <c r="R141" s="3"/>
      <c r="S141" s="3"/>
      <c r="T141" s="3"/>
      <c r="U141" s="3"/>
      <c r="V141" s="3"/>
      <c r="W141" s="3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2:41" x14ac:dyDescent="0.2">
      <c r="B142" s="33"/>
      <c r="C142" s="3"/>
      <c r="D142" s="3"/>
      <c r="E142" s="3"/>
      <c r="F142" s="3"/>
      <c r="G142" s="33"/>
      <c r="H142" s="33"/>
      <c r="I142" s="33"/>
      <c r="J142" s="33"/>
      <c r="K142" s="33"/>
      <c r="L142" s="33"/>
      <c r="M142" s="33"/>
      <c r="N142" s="33"/>
      <c r="O142" s="3"/>
      <c r="P142" s="3"/>
      <c r="Q142" s="3"/>
      <c r="R142" s="3"/>
      <c r="S142" s="3"/>
      <c r="T142" s="3"/>
      <c r="U142" s="3"/>
      <c r="V142" s="3"/>
      <c r="W142" s="3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2:41" x14ac:dyDescent="0.2">
      <c r="B143" s="33"/>
      <c r="C143" s="3"/>
      <c r="D143" s="3"/>
      <c r="E143" s="3"/>
      <c r="F143" s="3"/>
      <c r="G143" s="33"/>
      <c r="H143" s="33"/>
      <c r="I143" s="33"/>
      <c r="J143" s="33"/>
      <c r="K143" s="33"/>
      <c r="L143" s="33"/>
      <c r="M143" s="33"/>
      <c r="N143" s="33"/>
      <c r="O143" s="3"/>
      <c r="P143" s="3"/>
      <c r="Q143" s="3"/>
      <c r="R143" s="3"/>
      <c r="S143" s="3"/>
      <c r="T143" s="3"/>
      <c r="U143" s="3"/>
      <c r="V143" s="3"/>
      <c r="W143" s="3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2:41" x14ac:dyDescent="0.2">
      <c r="B144" s="33"/>
      <c r="C144" s="3"/>
      <c r="D144" s="3"/>
      <c r="E144" s="3"/>
      <c r="F144" s="3"/>
      <c r="G144" s="33"/>
      <c r="H144" s="33"/>
      <c r="I144" s="33"/>
      <c r="J144" s="33"/>
      <c r="K144" s="33"/>
      <c r="L144" s="33"/>
      <c r="M144" s="33"/>
      <c r="N144" s="33"/>
      <c r="O144" s="3"/>
      <c r="P144" s="3"/>
      <c r="Q144" s="3"/>
      <c r="R144" s="3"/>
      <c r="S144" s="3"/>
      <c r="T144" s="3"/>
      <c r="U144" s="3"/>
      <c r="V144" s="3"/>
      <c r="W144" s="3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2:41" x14ac:dyDescent="0.2">
      <c r="B145" s="33"/>
      <c r="C145" s="3"/>
      <c r="D145" s="3"/>
      <c r="E145" s="3"/>
      <c r="F145" s="3"/>
      <c r="G145" s="33"/>
      <c r="H145" s="33"/>
      <c r="I145" s="33"/>
      <c r="J145" s="33"/>
      <c r="K145" s="33"/>
      <c r="L145" s="33"/>
      <c r="M145" s="33"/>
      <c r="N145" s="33"/>
      <c r="O145" s="3"/>
      <c r="P145" s="3"/>
      <c r="Q145" s="3"/>
      <c r="R145" s="3"/>
      <c r="S145" s="3"/>
      <c r="T145" s="3"/>
      <c r="U145" s="3"/>
      <c r="V145" s="3"/>
      <c r="W145" s="3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2:41" x14ac:dyDescent="0.2">
      <c r="B146" s="33"/>
      <c r="C146" s="3"/>
      <c r="D146" s="3"/>
      <c r="E146" s="3"/>
      <c r="F146" s="3"/>
      <c r="G146" s="33"/>
      <c r="H146" s="33"/>
      <c r="I146" s="33"/>
      <c r="J146" s="33"/>
      <c r="K146" s="33"/>
      <c r="L146" s="33"/>
      <c r="M146" s="33"/>
      <c r="N146" s="33"/>
      <c r="O146" s="3"/>
      <c r="P146" s="3"/>
      <c r="Q146" s="3"/>
      <c r="R146" s="3"/>
      <c r="S146" s="3"/>
      <c r="T146" s="3"/>
      <c r="U146" s="3"/>
      <c r="V146" s="3"/>
      <c r="W146" s="3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2:41" x14ac:dyDescent="0.2">
      <c r="B147" s="33"/>
      <c r="C147" s="3"/>
      <c r="D147" s="3"/>
      <c r="E147" s="3"/>
      <c r="F147" s="3"/>
      <c r="G147" s="33"/>
      <c r="H147" s="33"/>
      <c r="I147" s="33"/>
      <c r="J147" s="33"/>
      <c r="K147" s="33"/>
      <c r="L147" s="33"/>
      <c r="M147" s="33"/>
      <c r="N147" s="33"/>
      <c r="O147" s="3"/>
      <c r="P147" s="3"/>
      <c r="Q147" s="3"/>
      <c r="R147" s="3"/>
      <c r="S147" s="3"/>
      <c r="T147" s="3"/>
      <c r="U147" s="3"/>
      <c r="V147" s="3"/>
      <c r="W147" s="3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2:41" x14ac:dyDescent="0.2">
      <c r="B148" s="33"/>
      <c r="C148" s="3"/>
      <c r="D148" s="3"/>
      <c r="E148" s="3"/>
      <c r="F148" s="3"/>
      <c r="G148" s="33"/>
      <c r="H148" s="33"/>
      <c r="I148" s="33"/>
      <c r="J148" s="33"/>
      <c r="K148" s="33"/>
      <c r="L148" s="33"/>
      <c r="M148" s="33"/>
      <c r="N148" s="33"/>
      <c r="O148" s="3"/>
      <c r="P148" s="3"/>
      <c r="Q148" s="3"/>
      <c r="R148" s="3"/>
      <c r="S148" s="3"/>
      <c r="T148" s="3"/>
      <c r="U148" s="3"/>
      <c r="V148" s="3"/>
      <c r="W148" s="3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2:41" x14ac:dyDescent="0.2">
      <c r="B149" s="33"/>
      <c r="C149" s="3"/>
      <c r="D149" s="3"/>
      <c r="E149" s="3"/>
      <c r="F149" s="3"/>
      <c r="G149" s="33"/>
      <c r="H149" s="33"/>
      <c r="I149" s="33"/>
      <c r="J149" s="33"/>
      <c r="K149" s="33"/>
      <c r="L149" s="33"/>
      <c r="M149" s="33"/>
      <c r="N149" s="33"/>
      <c r="O149" s="3"/>
      <c r="P149" s="3"/>
      <c r="Q149" s="3"/>
      <c r="R149" s="3"/>
      <c r="S149" s="3"/>
      <c r="T149" s="3"/>
      <c r="U149" s="3"/>
      <c r="V149" s="3"/>
      <c r="W149" s="3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2:41" x14ac:dyDescent="0.2">
      <c r="B150" s="33"/>
      <c r="C150" s="3"/>
      <c r="D150" s="3"/>
      <c r="E150" s="3"/>
      <c r="F150" s="3"/>
      <c r="G150" s="33"/>
      <c r="H150" s="33"/>
      <c r="I150" s="33"/>
      <c r="J150" s="33"/>
      <c r="K150" s="33"/>
      <c r="L150" s="33"/>
      <c r="M150" s="33"/>
      <c r="N150" s="33"/>
      <c r="O150" s="3"/>
      <c r="P150" s="3"/>
      <c r="Q150" s="3"/>
      <c r="R150" s="3"/>
      <c r="S150" s="3"/>
      <c r="T150" s="3"/>
      <c r="U150" s="3"/>
      <c r="V150" s="3"/>
      <c r="W150" s="3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2:41" x14ac:dyDescent="0.2">
      <c r="B151" s="33"/>
      <c r="C151" s="3"/>
      <c r="D151" s="3"/>
      <c r="E151" s="3"/>
      <c r="F151" s="3"/>
      <c r="G151" s="33"/>
      <c r="H151" s="33"/>
      <c r="I151" s="33"/>
      <c r="J151" s="33"/>
      <c r="K151" s="33"/>
      <c r="L151" s="33"/>
      <c r="M151" s="33"/>
      <c r="N151" s="33"/>
      <c r="O151" s="3"/>
      <c r="P151" s="3"/>
      <c r="Q151" s="3"/>
      <c r="R151" s="3"/>
      <c r="S151" s="3"/>
      <c r="T151" s="3"/>
      <c r="U151" s="3"/>
      <c r="V151" s="3"/>
      <c r="W151" s="3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2:41" x14ac:dyDescent="0.2">
      <c r="B152" s="33"/>
      <c r="C152" s="3"/>
      <c r="D152" s="3"/>
      <c r="E152" s="3"/>
      <c r="F152" s="3"/>
      <c r="G152" s="33"/>
      <c r="H152" s="33"/>
      <c r="I152" s="33"/>
      <c r="J152" s="33"/>
      <c r="K152" s="33"/>
      <c r="L152" s="33"/>
      <c r="M152" s="33"/>
      <c r="N152" s="33"/>
      <c r="O152" s="3"/>
      <c r="P152" s="3"/>
      <c r="Q152" s="3"/>
      <c r="R152" s="3"/>
      <c r="S152" s="3"/>
      <c r="T152" s="3"/>
      <c r="U152" s="3"/>
      <c r="V152" s="3"/>
      <c r="W152" s="3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2:41" x14ac:dyDescent="0.2">
      <c r="B153" s="33"/>
      <c r="C153" s="3"/>
      <c r="D153" s="3"/>
      <c r="E153" s="3"/>
      <c r="F153" s="3"/>
      <c r="G153" s="33"/>
      <c r="H153" s="33"/>
      <c r="I153" s="33"/>
      <c r="J153" s="33"/>
      <c r="K153" s="33"/>
      <c r="L153" s="33"/>
      <c r="M153" s="33"/>
      <c r="N153" s="33"/>
      <c r="O153" s="3"/>
      <c r="P153" s="3"/>
      <c r="Q153" s="3"/>
      <c r="R153" s="3"/>
      <c r="S153" s="3"/>
      <c r="T153" s="3"/>
      <c r="U153" s="3"/>
      <c r="V153" s="3"/>
      <c r="W153" s="3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2:41" x14ac:dyDescent="0.2">
      <c r="B154" s="33"/>
      <c r="C154" s="3"/>
      <c r="D154" s="3"/>
      <c r="E154" s="3"/>
      <c r="F154" s="3"/>
      <c r="G154" s="33"/>
      <c r="H154" s="33"/>
      <c r="I154" s="33"/>
      <c r="J154" s="33"/>
      <c r="K154" s="33"/>
      <c r="L154" s="33"/>
      <c r="M154" s="33"/>
      <c r="N154" s="33"/>
      <c r="O154" s="3"/>
      <c r="P154" s="3"/>
      <c r="Q154" s="3"/>
      <c r="R154" s="3"/>
      <c r="S154" s="3"/>
      <c r="T154" s="3"/>
      <c r="U154" s="3"/>
      <c r="V154" s="3"/>
      <c r="W154" s="3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2:41" x14ac:dyDescent="0.2">
      <c r="B155" s="33"/>
      <c r="C155" s="3"/>
      <c r="D155" s="3"/>
      <c r="E155" s="3"/>
      <c r="F155" s="3"/>
      <c r="G155" s="33"/>
      <c r="H155" s="33"/>
      <c r="I155" s="33"/>
      <c r="J155" s="33"/>
      <c r="K155" s="33"/>
      <c r="L155" s="33"/>
      <c r="M155" s="33"/>
      <c r="N155" s="33"/>
      <c r="O155" s="3"/>
      <c r="P155" s="3"/>
      <c r="Q155" s="3"/>
      <c r="R155" s="3"/>
      <c r="S155" s="3"/>
      <c r="T155" s="3"/>
      <c r="U155" s="3"/>
      <c r="V155" s="3"/>
      <c r="W155" s="3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2:41" x14ac:dyDescent="0.2">
      <c r="B156" s="33"/>
      <c r="C156" s="3"/>
      <c r="D156" s="3"/>
      <c r="E156" s="3"/>
      <c r="F156" s="3"/>
      <c r="G156" s="33"/>
      <c r="H156" s="33"/>
      <c r="I156" s="33"/>
      <c r="J156" s="33"/>
      <c r="K156" s="33"/>
      <c r="L156" s="33"/>
      <c r="M156" s="33"/>
      <c r="N156" s="33"/>
      <c r="O156" s="3"/>
      <c r="P156" s="3"/>
      <c r="Q156" s="3"/>
      <c r="R156" s="3"/>
      <c r="S156" s="3"/>
      <c r="T156" s="3"/>
      <c r="U156" s="3"/>
      <c r="V156" s="3"/>
      <c r="W156" s="3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2:41" x14ac:dyDescent="0.2">
      <c r="B157" s="33"/>
      <c r="C157" s="3"/>
      <c r="D157" s="3"/>
      <c r="E157" s="3"/>
      <c r="F157" s="3"/>
      <c r="G157" s="33"/>
      <c r="H157" s="33"/>
      <c r="I157" s="33"/>
      <c r="J157" s="33"/>
      <c r="K157" s="33"/>
      <c r="L157" s="33"/>
      <c r="M157" s="33"/>
      <c r="N157" s="33"/>
      <c r="O157" s="3"/>
      <c r="P157" s="3"/>
      <c r="Q157" s="3"/>
      <c r="R157" s="3"/>
      <c r="S157" s="3"/>
      <c r="T157" s="3"/>
      <c r="U157" s="3"/>
      <c r="V157" s="3"/>
      <c r="W157" s="3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2:41" x14ac:dyDescent="0.2">
      <c r="B158" s="33"/>
      <c r="C158" s="3"/>
      <c r="D158" s="3"/>
      <c r="E158" s="3"/>
      <c r="F158" s="3"/>
      <c r="G158" s="33"/>
      <c r="H158" s="33"/>
      <c r="I158" s="33"/>
      <c r="J158" s="33"/>
      <c r="K158" s="33"/>
      <c r="L158" s="33"/>
      <c r="M158" s="33"/>
      <c r="N158" s="33"/>
      <c r="O158" s="3"/>
      <c r="P158" s="3"/>
      <c r="Q158" s="3"/>
      <c r="R158" s="3"/>
      <c r="S158" s="3"/>
      <c r="T158" s="3"/>
      <c r="U158" s="3"/>
      <c r="V158" s="3"/>
      <c r="W158" s="3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2:41" x14ac:dyDescent="0.2">
      <c r="B159" s="33"/>
      <c r="C159" s="3"/>
      <c r="D159" s="3"/>
      <c r="E159" s="3"/>
      <c r="F159" s="3"/>
      <c r="G159" s="33"/>
      <c r="H159" s="33"/>
      <c r="I159" s="33"/>
      <c r="J159" s="33"/>
      <c r="K159" s="33"/>
      <c r="L159" s="33"/>
      <c r="M159" s="33"/>
      <c r="N159" s="33"/>
      <c r="O159" s="3"/>
      <c r="P159" s="3"/>
      <c r="Q159" s="3"/>
      <c r="R159" s="3"/>
      <c r="S159" s="3"/>
      <c r="T159" s="3"/>
      <c r="U159" s="3"/>
      <c r="V159" s="3"/>
      <c r="W159" s="3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2:41" x14ac:dyDescent="0.2">
      <c r="B160" s="33"/>
      <c r="C160" s="3"/>
      <c r="D160" s="3"/>
      <c r="E160" s="3"/>
      <c r="F160" s="3"/>
      <c r="G160" s="33"/>
      <c r="H160" s="33"/>
      <c r="I160" s="33"/>
      <c r="J160" s="33"/>
      <c r="K160" s="33"/>
      <c r="L160" s="33"/>
      <c r="M160" s="33"/>
      <c r="N160" s="33"/>
      <c r="O160" s="3"/>
      <c r="P160" s="3"/>
      <c r="Q160" s="3"/>
      <c r="R160" s="3"/>
      <c r="S160" s="3"/>
      <c r="T160" s="3"/>
      <c r="U160" s="3"/>
      <c r="V160" s="3"/>
      <c r="W160" s="3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2:41" x14ac:dyDescent="0.2">
      <c r="B161" s="33"/>
      <c r="C161" s="3"/>
      <c r="D161" s="3"/>
      <c r="E161" s="3"/>
      <c r="F161" s="3"/>
      <c r="G161" s="33"/>
      <c r="H161" s="33"/>
      <c r="I161" s="33"/>
      <c r="J161" s="33"/>
      <c r="K161" s="33"/>
      <c r="L161" s="33"/>
      <c r="M161" s="33"/>
      <c r="N161" s="33"/>
      <c r="O161" s="3"/>
      <c r="P161" s="3"/>
      <c r="Q161" s="3"/>
      <c r="R161" s="3"/>
      <c r="S161" s="3"/>
      <c r="T161" s="3"/>
      <c r="U161" s="3"/>
      <c r="V161" s="3"/>
      <c r="W161" s="3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2:41" x14ac:dyDescent="0.2">
      <c r="B162" s="33"/>
      <c r="C162" s="3"/>
      <c r="D162" s="3"/>
      <c r="E162" s="3"/>
      <c r="F162" s="3"/>
      <c r="G162" s="33"/>
      <c r="H162" s="33"/>
      <c r="I162" s="33"/>
      <c r="J162" s="33"/>
      <c r="K162" s="33"/>
      <c r="L162" s="33"/>
      <c r="M162" s="33"/>
      <c r="N162" s="33"/>
      <c r="O162" s="3"/>
      <c r="P162" s="3"/>
      <c r="Q162" s="3"/>
      <c r="R162" s="3"/>
      <c r="S162" s="3"/>
      <c r="T162" s="3"/>
      <c r="U162" s="3"/>
      <c r="V162" s="3"/>
      <c r="W162" s="3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2:41" x14ac:dyDescent="0.2">
      <c r="B163" s="33"/>
      <c r="C163" s="3"/>
      <c r="D163" s="3"/>
      <c r="E163" s="3"/>
      <c r="F163" s="3"/>
      <c r="G163" s="33"/>
      <c r="H163" s="33"/>
      <c r="I163" s="33"/>
      <c r="J163" s="33"/>
      <c r="K163" s="33"/>
      <c r="L163" s="33"/>
      <c r="M163" s="33"/>
      <c r="N163" s="33"/>
      <c r="O163" s="3"/>
      <c r="P163" s="3"/>
      <c r="Q163" s="3"/>
      <c r="R163" s="3"/>
      <c r="S163" s="3"/>
      <c r="T163" s="3"/>
      <c r="U163" s="3"/>
      <c r="V163" s="3"/>
      <c r="W163" s="3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2:41" x14ac:dyDescent="0.2">
      <c r="B164" s="33"/>
      <c r="C164" s="3"/>
      <c r="D164" s="3"/>
      <c r="E164" s="3"/>
      <c r="F164" s="3"/>
      <c r="G164" s="33"/>
      <c r="H164" s="33"/>
      <c r="I164" s="33"/>
      <c r="J164" s="33"/>
      <c r="K164" s="33"/>
      <c r="L164" s="33"/>
      <c r="M164" s="33"/>
      <c r="N164" s="33"/>
      <c r="O164" s="3"/>
      <c r="P164" s="3"/>
      <c r="Q164" s="3"/>
      <c r="R164" s="3"/>
      <c r="S164" s="3"/>
      <c r="T164" s="3"/>
      <c r="U164" s="3"/>
      <c r="V164" s="3"/>
      <c r="W164" s="3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2:41" x14ac:dyDescent="0.2">
      <c r="B165" s="33"/>
      <c r="C165" s="3"/>
      <c r="D165" s="3"/>
      <c r="E165" s="3"/>
      <c r="F165" s="3"/>
      <c r="G165" s="33"/>
      <c r="H165" s="33"/>
      <c r="I165" s="33"/>
      <c r="J165" s="33"/>
      <c r="K165" s="33"/>
      <c r="L165" s="33"/>
      <c r="M165" s="33"/>
      <c r="N165" s="33"/>
      <c r="O165" s="3"/>
      <c r="P165" s="3"/>
      <c r="Q165" s="3"/>
      <c r="R165" s="3"/>
      <c r="S165" s="3"/>
      <c r="T165" s="3"/>
      <c r="U165" s="3"/>
      <c r="V165" s="3"/>
      <c r="W165" s="3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2:41" x14ac:dyDescent="0.2">
      <c r="B166" s="33"/>
      <c r="C166" s="3"/>
      <c r="D166" s="3"/>
      <c r="E166" s="3"/>
      <c r="F166" s="3"/>
      <c r="G166" s="33"/>
      <c r="H166" s="33"/>
      <c r="I166" s="33"/>
      <c r="J166" s="33"/>
      <c r="K166" s="33"/>
      <c r="L166" s="33"/>
      <c r="M166" s="33"/>
      <c r="N166" s="33"/>
      <c r="O166" s="3"/>
      <c r="P166" s="3"/>
      <c r="Q166" s="3"/>
      <c r="R166" s="3"/>
      <c r="S166" s="3"/>
      <c r="T166" s="3"/>
      <c r="U166" s="3"/>
      <c r="V166" s="3"/>
      <c r="W166" s="3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2:41" x14ac:dyDescent="0.2">
      <c r="B167" s="33"/>
      <c r="C167" s="3"/>
      <c r="D167" s="3"/>
      <c r="E167" s="3"/>
      <c r="F167" s="3"/>
      <c r="G167" s="33"/>
      <c r="H167" s="33"/>
      <c r="I167" s="33"/>
      <c r="J167" s="33"/>
      <c r="K167" s="33"/>
      <c r="L167" s="33"/>
      <c r="M167" s="33"/>
      <c r="N167" s="33"/>
      <c r="O167" s="3"/>
      <c r="P167" s="3"/>
      <c r="Q167" s="3"/>
      <c r="R167" s="3"/>
      <c r="S167" s="3"/>
      <c r="T167" s="3"/>
      <c r="U167" s="3"/>
      <c r="V167" s="3"/>
      <c r="W167" s="3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2:41" x14ac:dyDescent="0.2">
      <c r="B168" s="33"/>
      <c r="C168" s="3"/>
      <c r="D168" s="3"/>
      <c r="E168" s="3"/>
      <c r="F168" s="3"/>
      <c r="G168" s="33"/>
      <c r="H168" s="33"/>
      <c r="I168" s="33"/>
      <c r="J168" s="33"/>
      <c r="K168" s="33"/>
      <c r="L168" s="33"/>
      <c r="M168" s="33"/>
      <c r="N168" s="33"/>
      <c r="O168" s="3"/>
      <c r="P168" s="3"/>
      <c r="Q168" s="3"/>
      <c r="R168" s="3"/>
      <c r="S168" s="3"/>
      <c r="T168" s="3"/>
      <c r="U168" s="3"/>
      <c r="V168" s="3"/>
      <c r="W168" s="3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2:41" x14ac:dyDescent="0.2">
      <c r="B169" s="33"/>
      <c r="C169" s="3"/>
      <c r="D169" s="3"/>
      <c r="E169" s="3"/>
      <c r="F169" s="3"/>
      <c r="G169" s="33"/>
      <c r="H169" s="33"/>
      <c r="I169" s="33"/>
      <c r="J169" s="33"/>
      <c r="K169" s="33"/>
      <c r="L169" s="33"/>
      <c r="M169" s="33"/>
      <c r="N169" s="33"/>
      <c r="O169" s="3"/>
      <c r="P169" s="3"/>
      <c r="Q169" s="3"/>
      <c r="R169" s="3"/>
      <c r="S169" s="3"/>
      <c r="T169" s="3"/>
      <c r="U169" s="3"/>
      <c r="V169" s="3"/>
      <c r="W169" s="3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2:41" x14ac:dyDescent="0.2">
      <c r="B170" s="33"/>
      <c r="C170" s="3"/>
      <c r="D170" s="3"/>
      <c r="E170" s="3"/>
      <c r="F170" s="3"/>
      <c r="G170" s="33"/>
      <c r="H170" s="33"/>
      <c r="I170" s="33"/>
      <c r="J170" s="33"/>
      <c r="K170" s="33"/>
      <c r="L170" s="33"/>
      <c r="M170" s="33"/>
      <c r="N170" s="33"/>
      <c r="O170" s="3"/>
      <c r="P170" s="3"/>
      <c r="Q170" s="3"/>
      <c r="R170" s="3"/>
      <c r="S170" s="3"/>
      <c r="T170" s="3"/>
      <c r="U170" s="3"/>
      <c r="V170" s="3"/>
      <c r="W170" s="3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2:41" x14ac:dyDescent="0.2">
      <c r="B171" s="33"/>
      <c r="C171" s="3"/>
      <c r="D171" s="3"/>
      <c r="E171" s="3"/>
      <c r="F171" s="3"/>
      <c r="G171" s="33"/>
      <c r="H171" s="33"/>
      <c r="I171" s="33"/>
      <c r="J171" s="33"/>
      <c r="K171" s="33"/>
      <c r="L171" s="33"/>
      <c r="M171" s="33"/>
      <c r="N171" s="33"/>
      <c r="O171" s="3"/>
      <c r="P171" s="3"/>
      <c r="Q171" s="3"/>
      <c r="R171" s="3"/>
      <c r="S171" s="3"/>
      <c r="T171" s="3"/>
      <c r="U171" s="3"/>
      <c r="V171" s="3"/>
      <c r="W171" s="3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2:41" x14ac:dyDescent="0.2">
      <c r="B172" s="33"/>
      <c r="C172" s="3"/>
      <c r="D172" s="3"/>
      <c r="E172" s="3"/>
      <c r="F172" s="3"/>
      <c r="G172" s="33"/>
      <c r="H172" s="33"/>
      <c r="I172" s="33"/>
      <c r="J172" s="33"/>
      <c r="K172" s="33"/>
      <c r="L172" s="33"/>
      <c r="M172" s="33"/>
      <c r="N172" s="33"/>
      <c r="O172" s="3"/>
      <c r="P172" s="3"/>
      <c r="Q172" s="3"/>
      <c r="R172" s="3"/>
      <c r="S172" s="3"/>
      <c r="T172" s="3"/>
      <c r="U172" s="3"/>
      <c r="V172" s="3"/>
      <c r="W172" s="3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2:41" x14ac:dyDescent="0.2">
      <c r="B173" s="33"/>
      <c r="C173" s="3"/>
      <c r="D173" s="3"/>
      <c r="E173" s="3"/>
      <c r="F173" s="3"/>
      <c r="G173" s="33"/>
      <c r="H173" s="33"/>
      <c r="I173" s="33"/>
      <c r="J173" s="33"/>
      <c r="K173" s="33"/>
      <c r="L173" s="33"/>
      <c r="M173" s="33"/>
      <c r="N173" s="33"/>
      <c r="O173" s="3"/>
      <c r="P173" s="3"/>
      <c r="Q173" s="3"/>
      <c r="R173" s="3"/>
      <c r="S173" s="3"/>
      <c r="T173" s="3"/>
      <c r="U173" s="3"/>
      <c r="V173" s="3"/>
      <c r="W173" s="3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2:41" x14ac:dyDescent="0.2">
      <c r="B174" s="33"/>
      <c r="C174" s="3"/>
      <c r="D174" s="3"/>
      <c r="E174" s="3"/>
      <c r="F174" s="3"/>
      <c r="G174" s="33"/>
      <c r="H174" s="33"/>
      <c r="I174" s="33"/>
      <c r="J174" s="33"/>
      <c r="K174" s="33"/>
      <c r="L174" s="33"/>
      <c r="M174" s="33"/>
      <c r="N174" s="33"/>
      <c r="O174" s="3"/>
      <c r="P174" s="3"/>
      <c r="Q174" s="3"/>
      <c r="R174" s="3"/>
      <c r="S174" s="3"/>
      <c r="T174" s="3"/>
      <c r="U174" s="3"/>
      <c r="V174" s="3"/>
      <c r="W174" s="3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2:41" x14ac:dyDescent="0.2">
      <c r="B175" s="33"/>
      <c r="C175" s="3"/>
      <c r="D175" s="3"/>
      <c r="E175" s="3"/>
      <c r="F175" s="3"/>
      <c r="G175" s="33"/>
      <c r="H175" s="33"/>
      <c r="I175" s="33"/>
      <c r="J175" s="33"/>
      <c r="K175" s="33"/>
      <c r="L175" s="33"/>
      <c r="M175" s="33"/>
      <c r="N175" s="33"/>
      <c r="O175" s="3"/>
      <c r="P175" s="3"/>
      <c r="Q175" s="3"/>
      <c r="R175" s="3"/>
      <c r="S175" s="3"/>
      <c r="T175" s="3"/>
      <c r="U175" s="3"/>
      <c r="V175" s="3"/>
      <c r="W175" s="3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2:41" x14ac:dyDescent="0.2">
      <c r="B176" s="33"/>
      <c r="C176" s="3"/>
      <c r="D176" s="3"/>
      <c r="E176" s="3"/>
      <c r="F176" s="3"/>
      <c r="G176" s="33"/>
      <c r="H176" s="33"/>
      <c r="I176" s="33"/>
      <c r="J176" s="33"/>
      <c r="K176" s="33"/>
      <c r="L176" s="33"/>
      <c r="M176" s="33"/>
      <c r="N176" s="33"/>
      <c r="O176" s="3"/>
      <c r="P176" s="3"/>
      <c r="Q176" s="3"/>
      <c r="R176" s="3"/>
      <c r="S176" s="3"/>
      <c r="T176" s="3"/>
      <c r="U176" s="3"/>
      <c r="V176" s="3"/>
      <c r="W176" s="3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2:41" x14ac:dyDescent="0.2">
      <c r="B177" s="33"/>
      <c r="C177" s="3"/>
      <c r="D177" s="3"/>
      <c r="E177" s="3"/>
      <c r="F177" s="3"/>
      <c r="G177" s="33"/>
      <c r="H177" s="33"/>
      <c r="I177" s="33"/>
      <c r="J177" s="33"/>
      <c r="K177" s="33"/>
      <c r="L177" s="33"/>
      <c r="M177" s="33"/>
      <c r="N177" s="33"/>
      <c r="O177" s="3"/>
      <c r="P177" s="3"/>
      <c r="Q177" s="3"/>
      <c r="R177" s="3"/>
      <c r="S177" s="3"/>
      <c r="T177" s="3"/>
      <c r="U177" s="3"/>
      <c r="V177" s="3"/>
      <c r="W177" s="3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2:41" x14ac:dyDescent="0.2">
      <c r="B178" s="33"/>
      <c r="C178" s="3"/>
      <c r="D178" s="3"/>
      <c r="E178" s="3"/>
      <c r="F178" s="3"/>
      <c r="G178" s="33"/>
      <c r="H178" s="33"/>
      <c r="I178" s="33"/>
      <c r="J178" s="33"/>
      <c r="K178" s="33"/>
      <c r="L178" s="33"/>
      <c r="M178" s="33"/>
      <c r="N178" s="33"/>
      <c r="O178" s="3"/>
      <c r="P178" s="3"/>
      <c r="Q178" s="3"/>
      <c r="R178" s="3"/>
      <c r="S178" s="3"/>
      <c r="T178" s="3"/>
      <c r="U178" s="3"/>
      <c r="V178" s="3"/>
      <c r="W178" s="3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2:41" x14ac:dyDescent="0.2">
      <c r="B179" s="33"/>
      <c r="C179" s="3"/>
      <c r="D179" s="3"/>
      <c r="E179" s="3"/>
      <c r="F179" s="3"/>
      <c r="G179" s="33"/>
      <c r="H179" s="33"/>
      <c r="I179" s="33"/>
      <c r="J179" s="33"/>
      <c r="K179" s="33"/>
      <c r="L179" s="33"/>
      <c r="M179" s="33"/>
      <c r="N179" s="33"/>
      <c r="O179" s="3"/>
      <c r="P179" s="3"/>
      <c r="Q179" s="3"/>
      <c r="R179" s="3"/>
      <c r="S179" s="3"/>
      <c r="T179" s="3"/>
      <c r="U179" s="3"/>
      <c r="V179" s="3"/>
      <c r="W179" s="3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2:41" x14ac:dyDescent="0.2">
      <c r="B180" s="33"/>
      <c r="C180" s="3"/>
      <c r="D180" s="3"/>
      <c r="E180" s="3"/>
      <c r="F180" s="3"/>
      <c r="G180" s="33"/>
      <c r="H180" s="33"/>
      <c r="I180" s="33"/>
      <c r="J180" s="33"/>
      <c r="K180" s="33"/>
      <c r="L180" s="33"/>
      <c r="M180" s="33"/>
      <c r="N180" s="33"/>
      <c r="O180" s="3"/>
      <c r="P180" s="3"/>
      <c r="Q180" s="3"/>
      <c r="R180" s="3"/>
      <c r="S180" s="3"/>
      <c r="T180" s="3"/>
      <c r="U180" s="3"/>
      <c r="V180" s="3"/>
      <c r="W180" s="3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2:41" x14ac:dyDescent="0.2">
      <c r="B181" s="33"/>
      <c r="C181" s="3"/>
      <c r="D181" s="3"/>
      <c r="E181" s="3"/>
      <c r="F181" s="3"/>
      <c r="G181" s="33"/>
      <c r="H181" s="33"/>
      <c r="I181" s="33"/>
      <c r="J181" s="33"/>
      <c r="K181" s="33"/>
      <c r="L181" s="33"/>
      <c r="M181" s="33"/>
      <c r="N181" s="33"/>
      <c r="O181" s="3"/>
      <c r="P181" s="3"/>
      <c r="Q181" s="3"/>
      <c r="R181" s="3"/>
      <c r="S181" s="3"/>
      <c r="T181" s="3"/>
      <c r="U181" s="3"/>
      <c r="V181" s="3"/>
      <c r="W181" s="3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2:41" x14ac:dyDescent="0.2">
      <c r="B182" s="33"/>
      <c r="C182" s="3"/>
      <c r="D182" s="3"/>
      <c r="E182" s="3"/>
      <c r="F182" s="3"/>
      <c r="G182" s="33"/>
      <c r="H182" s="33"/>
      <c r="I182" s="33"/>
      <c r="J182" s="33"/>
      <c r="K182" s="33"/>
      <c r="L182" s="33"/>
      <c r="M182" s="33"/>
      <c r="N182" s="33"/>
      <c r="O182" s="3"/>
      <c r="P182" s="3"/>
      <c r="Q182" s="3"/>
      <c r="R182" s="3"/>
      <c r="S182" s="3"/>
      <c r="T182" s="3"/>
      <c r="U182" s="3"/>
      <c r="V182" s="3"/>
      <c r="W182" s="3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2:41" x14ac:dyDescent="0.2">
      <c r="B183" s="33"/>
      <c r="C183" s="3"/>
      <c r="D183" s="3"/>
      <c r="E183" s="3"/>
      <c r="F183" s="3"/>
      <c r="G183" s="33"/>
      <c r="H183" s="33"/>
      <c r="I183" s="33"/>
      <c r="J183" s="33"/>
      <c r="K183" s="33"/>
      <c r="L183" s="33"/>
      <c r="M183" s="33"/>
      <c r="N183" s="33"/>
      <c r="O183" s="3"/>
      <c r="P183" s="3"/>
      <c r="Q183" s="3"/>
      <c r="R183" s="3"/>
      <c r="S183" s="3"/>
      <c r="T183" s="3"/>
      <c r="U183" s="3"/>
      <c r="V183" s="3"/>
      <c r="W183" s="3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2:41" x14ac:dyDescent="0.2">
      <c r="B184" s="33"/>
      <c r="C184" s="3"/>
      <c r="D184" s="3"/>
      <c r="E184" s="3"/>
      <c r="F184" s="3"/>
      <c r="G184" s="33"/>
      <c r="H184" s="33"/>
      <c r="I184" s="33"/>
      <c r="J184" s="33"/>
      <c r="K184" s="33"/>
      <c r="L184" s="33"/>
      <c r="M184" s="33"/>
      <c r="N184" s="33"/>
      <c r="O184" s="3"/>
      <c r="P184" s="3"/>
      <c r="Q184" s="3"/>
      <c r="R184" s="3"/>
      <c r="S184" s="3"/>
      <c r="T184" s="3"/>
      <c r="U184" s="3"/>
      <c r="V184" s="3"/>
      <c r="W184" s="3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2:41" x14ac:dyDescent="0.2">
      <c r="B185" s="33"/>
      <c r="C185" s="3"/>
      <c r="D185" s="3"/>
      <c r="E185" s="3"/>
      <c r="F185" s="3"/>
      <c r="G185" s="33"/>
      <c r="H185" s="33"/>
      <c r="I185" s="33"/>
      <c r="J185" s="33"/>
      <c r="K185" s="33"/>
      <c r="L185" s="33"/>
      <c r="M185" s="33"/>
      <c r="N185" s="33"/>
      <c r="O185" s="3"/>
      <c r="P185" s="3"/>
      <c r="Q185" s="3"/>
      <c r="R185" s="3"/>
      <c r="S185" s="3"/>
      <c r="T185" s="3"/>
      <c r="U185" s="3"/>
      <c r="V185" s="3"/>
      <c r="W185" s="3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2:41" x14ac:dyDescent="0.2">
      <c r="B186" s="33"/>
      <c r="C186" s="3"/>
      <c r="D186" s="3"/>
      <c r="E186" s="3"/>
      <c r="F186" s="3"/>
      <c r="G186" s="33"/>
      <c r="H186" s="33"/>
      <c r="I186" s="33"/>
      <c r="J186" s="33"/>
      <c r="K186" s="33"/>
      <c r="L186" s="33"/>
      <c r="M186" s="33"/>
      <c r="N186" s="33"/>
      <c r="O186" s="3"/>
      <c r="P186" s="3"/>
      <c r="Q186" s="3"/>
      <c r="R186" s="3"/>
      <c r="S186" s="3"/>
      <c r="T186" s="3"/>
      <c r="U186" s="3"/>
      <c r="V186" s="3"/>
      <c r="W186" s="3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2:41" x14ac:dyDescent="0.2">
      <c r="B187" s="33"/>
      <c r="C187" s="3"/>
      <c r="D187" s="3"/>
      <c r="E187" s="3"/>
      <c r="F187" s="3"/>
      <c r="G187" s="33"/>
      <c r="H187" s="33"/>
      <c r="I187" s="33"/>
      <c r="J187" s="33"/>
      <c r="K187" s="33"/>
      <c r="L187" s="33"/>
      <c r="M187" s="33"/>
      <c r="N187" s="33"/>
      <c r="O187" s="3"/>
      <c r="P187" s="3"/>
      <c r="Q187" s="3"/>
      <c r="R187" s="3"/>
      <c r="S187" s="3"/>
      <c r="T187" s="3"/>
      <c r="U187" s="3"/>
      <c r="V187" s="3"/>
      <c r="W187" s="3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2:41" x14ac:dyDescent="0.2">
      <c r="B188" s="33"/>
      <c r="C188" s="3"/>
      <c r="D188" s="3"/>
      <c r="E188" s="3"/>
      <c r="F188" s="3"/>
      <c r="G188" s="33"/>
      <c r="H188" s="33"/>
      <c r="I188" s="33"/>
      <c r="J188" s="33"/>
      <c r="K188" s="33"/>
      <c r="L188" s="33"/>
      <c r="M188" s="33"/>
      <c r="N188" s="33"/>
      <c r="O188" s="3"/>
      <c r="P188" s="3"/>
      <c r="Q188" s="3"/>
      <c r="R188" s="3"/>
      <c r="S188" s="3"/>
      <c r="T188" s="3"/>
      <c r="U188" s="3"/>
      <c r="V188" s="3"/>
      <c r="W188" s="3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2:41" x14ac:dyDescent="0.2">
      <c r="B189" s="33"/>
      <c r="C189" s="3"/>
      <c r="D189" s="3"/>
      <c r="E189" s="3"/>
      <c r="F189" s="3"/>
      <c r="G189" s="33"/>
      <c r="H189" s="33"/>
      <c r="I189" s="33"/>
      <c r="J189" s="33"/>
      <c r="K189" s="33"/>
      <c r="L189" s="33"/>
      <c r="M189" s="33"/>
      <c r="N189" s="33"/>
      <c r="O189" s="3"/>
      <c r="P189" s="3"/>
      <c r="Q189" s="3"/>
      <c r="R189" s="3"/>
      <c r="S189" s="3"/>
      <c r="T189" s="3"/>
      <c r="U189" s="3"/>
      <c r="V189" s="3"/>
      <c r="W189" s="3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2:41" x14ac:dyDescent="0.2">
      <c r="B190" s="33"/>
      <c r="C190" s="3"/>
      <c r="D190" s="3"/>
      <c r="E190" s="3"/>
      <c r="F190" s="3"/>
      <c r="G190" s="33"/>
      <c r="H190" s="33"/>
      <c r="I190" s="33"/>
      <c r="J190" s="33"/>
      <c r="K190" s="33"/>
      <c r="L190" s="33"/>
      <c r="M190" s="33"/>
      <c r="N190" s="33"/>
      <c r="O190" s="3"/>
      <c r="P190" s="3"/>
      <c r="Q190" s="3"/>
      <c r="R190" s="3"/>
      <c r="S190" s="3"/>
      <c r="T190" s="3"/>
      <c r="U190" s="3"/>
      <c r="V190" s="3"/>
      <c r="W190" s="3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2:41" x14ac:dyDescent="0.2">
      <c r="B191" s="33"/>
      <c r="C191" s="3"/>
      <c r="D191" s="3"/>
      <c r="E191" s="3"/>
      <c r="F191" s="3"/>
      <c r="G191" s="33"/>
      <c r="H191" s="33"/>
      <c r="I191" s="33"/>
      <c r="J191" s="33"/>
      <c r="K191" s="33"/>
      <c r="L191" s="33"/>
      <c r="M191" s="33"/>
      <c r="N191" s="33"/>
      <c r="O191" s="3"/>
      <c r="P191" s="3"/>
      <c r="Q191" s="3"/>
      <c r="R191" s="3"/>
      <c r="S191" s="3"/>
      <c r="T191" s="3"/>
      <c r="U191" s="3"/>
      <c r="V191" s="3"/>
      <c r="W191" s="3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2:41" x14ac:dyDescent="0.2">
      <c r="B192" s="33"/>
      <c r="C192" s="3"/>
      <c r="D192" s="3"/>
      <c r="E192" s="3"/>
      <c r="F192" s="3"/>
      <c r="G192" s="33"/>
      <c r="H192" s="33"/>
      <c r="I192" s="33"/>
      <c r="J192" s="33"/>
      <c r="K192" s="33"/>
      <c r="L192" s="33"/>
      <c r="M192" s="33"/>
      <c r="N192" s="33"/>
      <c r="O192" s="3"/>
      <c r="P192" s="3"/>
      <c r="Q192" s="3"/>
      <c r="R192" s="3"/>
      <c r="S192" s="3"/>
      <c r="T192" s="3"/>
      <c r="U192" s="3"/>
      <c r="V192" s="3"/>
      <c r="W192" s="3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2:41" x14ac:dyDescent="0.2">
      <c r="B193" s="33"/>
      <c r="C193" s="3"/>
      <c r="D193" s="3"/>
      <c r="E193" s="3"/>
      <c r="F193" s="3"/>
      <c r="G193" s="33"/>
      <c r="H193" s="33"/>
      <c r="I193" s="33"/>
      <c r="J193" s="33"/>
      <c r="K193" s="33"/>
      <c r="L193" s="33"/>
      <c r="M193" s="33"/>
      <c r="N193" s="33"/>
      <c r="O193" s="3"/>
      <c r="P193" s="3"/>
      <c r="Q193" s="3"/>
      <c r="R193" s="3"/>
      <c r="S193" s="3"/>
      <c r="T193" s="3"/>
      <c r="U193" s="3"/>
      <c r="V193" s="3"/>
      <c r="W193" s="3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2:41" x14ac:dyDescent="0.2">
      <c r="B194" s="33"/>
      <c r="C194" s="3"/>
      <c r="D194" s="3"/>
      <c r="E194" s="3"/>
      <c r="F194" s="3"/>
      <c r="G194" s="33"/>
      <c r="H194" s="33"/>
      <c r="I194" s="33"/>
      <c r="J194" s="33"/>
      <c r="K194" s="33"/>
      <c r="L194" s="33"/>
      <c r="M194" s="33"/>
      <c r="N194" s="33"/>
      <c r="O194" s="3"/>
      <c r="P194" s="3"/>
      <c r="Q194" s="3"/>
      <c r="R194" s="3"/>
      <c r="S194" s="3"/>
      <c r="T194" s="3"/>
      <c r="U194" s="3"/>
      <c r="V194" s="3"/>
      <c r="W194" s="3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2:41" x14ac:dyDescent="0.2">
      <c r="B195" s="33"/>
      <c r="C195" s="3"/>
      <c r="D195" s="3"/>
      <c r="E195" s="3"/>
      <c r="F195" s="3"/>
      <c r="G195" s="33"/>
      <c r="H195" s="33"/>
      <c r="I195" s="33"/>
      <c r="J195" s="33"/>
      <c r="K195" s="33"/>
      <c r="L195" s="33"/>
      <c r="M195" s="33"/>
      <c r="N195" s="33"/>
      <c r="O195" s="3"/>
      <c r="P195" s="3"/>
      <c r="Q195" s="3"/>
      <c r="R195" s="3"/>
      <c r="S195" s="3"/>
      <c r="T195" s="3"/>
      <c r="U195" s="3"/>
      <c r="V195" s="3"/>
      <c r="W195" s="3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2:41" x14ac:dyDescent="0.2">
      <c r="B196" s="33"/>
      <c r="C196" s="3"/>
      <c r="D196" s="3"/>
      <c r="E196" s="3"/>
      <c r="F196" s="3"/>
      <c r="G196" s="33"/>
      <c r="H196" s="33"/>
      <c r="I196" s="33"/>
      <c r="J196" s="33"/>
      <c r="K196" s="33"/>
      <c r="L196" s="33"/>
      <c r="M196" s="33"/>
      <c r="N196" s="33"/>
      <c r="O196" s="3"/>
      <c r="P196" s="3"/>
      <c r="Q196" s="3"/>
      <c r="R196" s="3"/>
      <c r="S196" s="3"/>
      <c r="T196" s="3"/>
      <c r="U196" s="3"/>
      <c r="V196" s="3"/>
      <c r="W196" s="3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2:41" x14ac:dyDescent="0.2">
      <c r="B197" s="33"/>
      <c r="C197" s="3"/>
      <c r="D197" s="3"/>
      <c r="E197" s="3"/>
      <c r="F197" s="3"/>
      <c r="G197" s="33"/>
      <c r="H197" s="33"/>
      <c r="I197" s="33"/>
      <c r="J197" s="33"/>
      <c r="K197" s="33"/>
      <c r="L197" s="33"/>
      <c r="M197" s="33"/>
      <c r="N197" s="33"/>
      <c r="O197" s="3"/>
      <c r="P197" s="3"/>
      <c r="Q197" s="3"/>
      <c r="R197" s="3"/>
      <c r="S197" s="3"/>
      <c r="T197" s="3"/>
      <c r="U197" s="3"/>
      <c r="V197" s="3"/>
      <c r="W197" s="3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2:41" x14ac:dyDescent="0.2">
      <c r="B198" s="33"/>
      <c r="C198" s="3"/>
      <c r="D198" s="3"/>
      <c r="E198" s="3"/>
      <c r="F198" s="3"/>
      <c r="G198" s="33"/>
      <c r="H198" s="33"/>
      <c r="I198" s="33"/>
      <c r="J198" s="33"/>
      <c r="K198" s="33"/>
      <c r="L198" s="33"/>
      <c r="M198" s="33"/>
      <c r="N198" s="33"/>
      <c r="O198" s="3"/>
      <c r="P198" s="3"/>
      <c r="Q198" s="3"/>
      <c r="R198" s="3"/>
      <c r="S198" s="3"/>
      <c r="T198" s="3"/>
      <c r="U198" s="3"/>
      <c r="V198" s="3"/>
      <c r="W198" s="3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2:41" x14ac:dyDescent="0.2">
      <c r="B199" s="33"/>
      <c r="C199" s="3"/>
      <c r="D199" s="3"/>
      <c r="E199" s="3"/>
      <c r="F199" s="3"/>
      <c r="G199" s="33"/>
      <c r="H199" s="33"/>
      <c r="I199" s="33"/>
      <c r="J199" s="33"/>
      <c r="K199" s="33"/>
      <c r="L199" s="33"/>
      <c r="M199" s="33"/>
      <c r="N199" s="33"/>
      <c r="O199" s="3"/>
      <c r="P199" s="3"/>
      <c r="Q199" s="3"/>
      <c r="R199" s="3"/>
      <c r="S199" s="3"/>
      <c r="T199" s="3"/>
      <c r="U199" s="3"/>
      <c r="V199" s="3"/>
      <c r="W199" s="3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2:41" x14ac:dyDescent="0.2">
      <c r="B200" s="33"/>
      <c r="C200" s="3"/>
      <c r="D200" s="3"/>
      <c r="E200" s="3"/>
      <c r="F200" s="3"/>
      <c r="G200" s="33"/>
      <c r="H200" s="33"/>
      <c r="I200" s="33"/>
      <c r="J200" s="33"/>
      <c r="K200" s="33"/>
      <c r="L200" s="33"/>
      <c r="M200" s="33"/>
      <c r="N200" s="33"/>
      <c r="O200" s="3"/>
      <c r="P200" s="3"/>
      <c r="Q200" s="3"/>
      <c r="R200" s="3"/>
      <c r="S200" s="3"/>
      <c r="T200" s="3"/>
      <c r="U200" s="3"/>
      <c r="V200" s="3"/>
      <c r="W200" s="3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2:41" x14ac:dyDescent="0.2">
      <c r="B201" s="33"/>
      <c r="C201" s="3"/>
      <c r="D201" s="3"/>
      <c r="E201" s="3"/>
      <c r="F201" s="3"/>
      <c r="G201" s="33"/>
      <c r="H201" s="33"/>
      <c r="I201" s="33"/>
      <c r="J201" s="33"/>
      <c r="K201" s="33"/>
      <c r="L201" s="33"/>
      <c r="M201" s="33"/>
      <c r="N201" s="33"/>
      <c r="O201" s="3"/>
      <c r="P201" s="3"/>
      <c r="Q201" s="3"/>
      <c r="R201" s="3"/>
      <c r="S201" s="3"/>
      <c r="T201" s="3"/>
      <c r="U201" s="3"/>
      <c r="V201" s="3"/>
      <c r="W201" s="3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2:41" x14ac:dyDescent="0.2">
      <c r="B202" s="33"/>
      <c r="C202" s="3"/>
      <c r="D202" s="3"/>
      <c r="E202" s="3"/>
      <c r="F202" s="3"/>
      <c r="G202" s="33"/>
      <c r="H202" s="33"/>
      <c r="I202" s="33"/>
      <c r="J202" s="33"/>
      <c r="K202" s="33"/>
      <c r="L202" s="33"/>
      <c r="M202" s="33"/>
      <c r="N202" s="33"/>
      <c r="O202" s="3"/>
      <c r="P202" s="3"/>
      <c r="Q202" s="3"/>
      <c r="R202" s="3"/>
      <c r="S202" s="3"/>
      <c r="T202" s="3"/>
      <c r="U202" s="3"/>
      <c r="V202" s="3"/>
      <c r="W202" s="3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2:41" x14ac:dyDescent="0.2">
      <c r="B203" s="33"/>
      <c r="C203" s="3"/>
      <c r="D203" s="3"/>
      <c r="E203" s="3"/>
      <c r="F203" s="3"/>
      <c r="G203" s="33"/>
      <c r="H203" s="33"/>
      <c r="I203" s="33"/>
      <c r="J203" s="33"/>
      <c r="K203" s="33"/>
      <c r="L203" s="33"/>
      <c r="M203" s="33"/>
      <c r="N203" s="33"/>
      <c r="O203" s="3"/>
      <c r="P203" s="3"/>
      <c r="Q203" s="3"/>
      <c r="R203" s="3"/>
      <c r="S203" s="3"/>
      <c r="T203" s="3"/>
      <c r="U203" s="3"/>
      <c r="V203" s="3"/>
      <c r="W203" s="3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2:41" x14ac:dyDescent="0.2">
      <c r="B204" s="33"/>
      <c r="C204" s="3"/>
      <c r="D204" s="3"/>
      <c r="E204" s="3"/>
      <c r="F204" s="3"/>
      <c r="G204" s="33"/>
      <c r="H204" s="33"/>
      <c r="I204" s="33"/>
      <c r="J204" s="33"/>
      <c r="K204" s="33"/>
      <c r="L204" s="33"/>
      <c r="M204" s="33"/>
      <c r="N204" s="33"/>
      <c r="O204" s="3"/>
      <c r="P204" s="3"/>
      <c r="Q204" s="3"/>
      <c r="R204" s="3"/>
      <c r="S204" s="3"/>
      <c r="T204" s="3"/>
      <c r="U204" s="3"/>
      <c r="V204" s="3"/>
      <c r="W204" s="3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2:41" x14ac:dyDescent="0.2">
      <c r="B205" s="33"/>
      <c r="C205" s="3"/>
      <c r="D205" s="3"/>
      <c r="E205" s="3"/>
      <c r="F205" s="3"/>
      <c r="G205" s="33"/>
      <c r="H205" s="33"/>
      <c r="I205" s="33"/>
      <c r="J205" s="33"/>
      <c r="K205" s="33"/>
      <c r="L205" s="33"/>
      <c r="M205" s="33"/>
      <c r="N205" s="33"/>
      <c r="O205" s="3"/>
      <c r="P205" s="3"/>
      <c r="Q205" s="3"/>
      <c r="R205" s="3"/>
      <c r="S205" s="3"/>
      <c r="T205" s="3"/>
      <c r="U205" s="3"/>
      <c r="V205" s="3"/>
      <c r="W205" s="3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2:41" x14ac:dyDescent="0.2">
      <c r="B206" s="33"/>
      <c r="C206" s="3"/>
      <c r="D206" s="3"/>
      <c r="E206" s="3"/>
      <c r="F206" s="3"/>
      <c r="G206" s="33"/>
      <c r="H206" s="33"/>
      <c r="I206" s="33"/>
      <c r="J206" s="33"/>
      <c r="K206" s="33"/>
      <c r="L206" s="33"/>
      <c r="M206" s="33"/>
      <c r="N206" s="33"/>
      <c r="O206" s="3"/>
      <c r="P206" s="3"/>
      <c r="Q206" s="3"/>
      <c r="R206" s="3"/>
      <c r="S206" s="3"/>
      <c r="T206" s="3"/>
      <c r="U206" s="3"/>
      <c r="V206" s="3"/>
      <c r="W206" s="3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2:41" x14ac:dyDescent="0.2">
      <c r="B207" s="33"/>
      <c r="C207" s="3"/>
      <c r="D207" s="3"/>
      <c r="E207" s="3"/>
      <c r="F207" s="3"/>
      <c r="G207" s="33"/>
      <c r="H207" s="33"/>
      <c r="I207" s="33"/>
      <c r="J207" s="33"/>
      <c r="K207" s="33"/>
      <c r="L207" s="33"/>
      <c r="M207" s="33"/>
      <c r="N207" s="33"/>
      <c r="O207" s="3"/>
      <c r="P207" s="3"/>
      <c r="Q207" s="3"/>
      <c r="R207" s="3"/>
      <c r="S207" s="3"/>
      <c r="T207" s="3"/>
      <c r="U207" s="3"/>
      <c r="V207" s="3"/>
      <c r="W207" s="3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2:41" x14ac:dyDescent="0.2">
      <c r="B208" s="33"/>
      <c r="C208" s="3"/>
      <c r="D208" s="3"/>
      <c r="E208" s="3"/>
      <c r="F208" s="3"/>
      <c r="G208" s="33"/>
      <c r="H208" s="33"/>
      <c r="I208" s="33"/>
      <c r="J208" s="33"/>
      <c r="K208" s="33"/>
      <c r="L208" s="33"/>
      <c r="M208" s="33"/>
      <c r="N208" s="33"/>
      <c r="O208" s="3"/>
      <c r="P208" s="3"/>
      <c r="Q208" s="3"/>
      <c r="R208" s="3"/>
      <c r="S208" s="3"/>
      <c r="T208" s="3"/>
      <c r="U208" s="3"/>
      <c r="V208" s="3"/>
      <c r="W208" s="3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2:41" x14ac:dyDescent="0.2">
      <c r="B209" s="33"/>
      <c r="C209" s="3"/>
      <c r="D209" s="3"/>
      <c r="E209" s="3"/>
      <c r="F209" s="3"/>
      <c r="G209" s="33"/>
      <c r="H209" s="33"/>
      <c r="I209" s="33"/>
      <c r="J209" s="33"/>
      <c r="K209" s="33"/>
      <c r="L209" s="33"/>
      <c r="M209" s="33"/>
      <c r="N209" s="33"/>
      <c r="O209" s="3"/>
      <c r="P209" s="3"/>
      <c r="Q209" s="3"/>
      <c r="R209" s="3"/>
      <c r="S209" s="3"/>
      <c r="T209" s="3"/>
      <c r="U209" s="3"/>
      <c r="V209" s="3"/>
      <c r="W209" s="3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2:41" x14ac:dyDescent="0.2">
      <c r="B210" s="33"/>
      <c r="C210" s="3"/>
      <c r="D210" s="3"/>
      <c r="E210" s="3"/>
      <c r="F210" s="3"/>
      <c r="G210" s="33"/>
      <c r="H210" s="33"/>
      <c r="I210" s="33"/>
      <c r="J210" s="33"/>
      <c r="K210" s="33"/>
      <c r="L210" s="33"/>
      <c r="M210" s="33"/>
      <c r="N210" s="33"/>
      <c r="O210" s="3"/>
      <c r="P210" s="3"/>
      <c r="Q210" s="3"/>
      <c r="R210" s="3"/>
      <c r="S210" s="3"/>
      <c r="T210" s="3"/>
      <c r="U210" s="3"/>
      <c r="V210" s="3"/>
      <c r="W210" s="3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2:41" x14ac:dyDescent="0.2">
      <c r="B211" s="33"/>
      <c r="C211" s="3"/>
      <c r="D211" s="3"/>
      <c r="E211" s="3"/>
      <c r="F211" s="3"/>
      <c r="G211" s="33"/>
      <c r="H211" s="33"/>
      <c r="I211" s="33"/>
      <c r="J211" s="33"/>
      <c r="K211" s="33"/>
      <c r="L211" s="33"/>
      <c r="M211" s="33"/>
      <c r="N211" s="33"/>
      <c r="O211" s="3"/>
      <c r="P211" s="3"/>
      <c r="Q211" s="3"/>
      <c r="R211" s="3"/>
      <c r="S211" s="3"/>
      <c r="T211" s="3"/>
      <c r="U211" s="3"/>
      <c r="V211" s="3"/>
      <c r="W211" s="3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2:41" x14ac:dyDescent="0.2">
      <c r="B212" s="33"/>
      <c r="C212" s="3"/>
      <c r="D212" s="3"/>
      <c r="E212" s="3"/>
      <c r="F212" s="3"/>
      <c r="G212" s="33"/>
      <c r="H212" s="33"/>
      <c r="I212" s="33"/>
      <c r="J212" s="33"/>
      <c r="K212" s="33"/>
      <c r="L212" s="33"/>
      <c r="M212" s="33"/>
      <c r="N212" s="33"/>
      <c r="O212" s="3"/>
      <c r="P212" s="3"/>
      <c r="Q212" s="3"/>
      <c r="R212" s="3"/>
      <c r="S212" s="3"/>
      <c r="T212" s="3"/>
      <c r="U212" s="3"/>
      <c r="V212" s="3"/>
      <c r="W212" s="3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2:41" x14ac:dyDescent="0.2">
      <c r="B213" s="33"/>
      <c r="C213" s="3"/>
      <c r="D213" s="3"/>
      <c r="E213" s="3"/>
      <c r="F213" s="3"/>
      <c r="G213" s="33"/>
      <c r="H213" s="33"/>
      <c r="I213" s="33"/>
      <c r="J213" s="33"/>
      <c r="K213" s="33"/>
      <c r="L213" s="33"/>
      <c r="M213" s="33"/>
      <c r="N213" s="33"/>
      <c r="O213" s="3"/>
      <c r="P213" s="3"/>
      <c r="Q213" s="3"/>
      <c r="R213" s="3"/>
      <c r="S213" s="3"/>
      <c r="T213" s="3"/>
      <c r="U213" s="3"/>
      <c r="V213" s="3"/>
      <c r="W213" s="3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2:41" x14ac:dyDescent="0.2">
      <c r="B214" s="33"/>
      <c r="C214" s="3"/>
      <c r="D214" s="3"/>
      <c r="E214" s="3"/>
      <c r="F214" s="3"/>
      <c r="G214" s="33"/>
      <c r="H214" s="33"/>
      <c r="I214" s="33"/>
      <c r="J214" s="33"/>
      <c r="K214" s="33"/>
      <c r="L214" s="33"/>
      <c r="M214" s="33"/>
      <c r="N214" s="33"/>
      <c r="O214" s="3"/>
      <c r="P214" s="3"/>
      <c r="Q214" s="3"/>
      <c r="R214" s="3"/>
      <c r="S214" s="3"/>
      <c r="T214" s="3"/>
      <c r="U214" s="3"/>
      <c r="V214" s="3"/>
      <c r="W214" s="3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2:41" x14ac:dyDescent="0.2">
      <c r="B215" s="33"/>
      <c r="C215" s="3"/>
      <c r="D215" s="3"/>
      <c r="E215" s="3"/>
      <c r="F215" s="3"/>
      <c r="G215" s="33"/>
      <c r="H215" s="33"/>
      <c r="I215" s="33"/>
      <c r="J215" s="33"/>
      <c r="K215" s="33"/>
      <c r="L215" s="33"/>
      <c r="M215" s="33"/>
      <c r="N215" s="33"/>
      <c r="O215" s="3"/>
      <c r="P215" s="3"/>
      <c r="Q215" s="3"/>
      <c r="R215" s="3"/>
      <c r="S215" s="3"/>
      <c r="T215" s="3"/>
      <c r="U215" s="3"/>
      <c r="V215" s="3"/>
      <c r="W215" s="3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2:41" x14ac:dyDescent="0.2">
      <c r="B216" s="33"/>
      <c r="C216" s="3"/>
      <c r="D216" s="3"/>
      <c r="E216" s="3"/>
      <c r="F216" s="3"/>
      <c r="G216" s="33"/>
      <c r="H216" s="33"/>
      <c r="I216" s="33"/>
      <c r="J216" s="33"/>
      <c r="K216" s="33"/>
      <c r="L216" s="33"/>
      <c r="M216" s="33"/>
      <c r="N216" s="33"/>
      <c r="O216" s="3"/>
      <c r="P216" s="3"/>
      <c r="Q216" s="3"/>
      <c r="R216" s="3"/>
      <c r="S216" s="3"/>
      <c r="T216" s="3"/>
      <c r="U216" s="3"/>
      <c r="V216" s="3"/>
      <c r="W216" s="3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2:41" x14ac:dyDescent="0.2">
      <c r="B217" s="33"/>
      <c r="C217" s="3"/>
      <c r="D217" s="3"/>
      <c r="E217" s="3"/>
      <c r="F217" s="3"/>
      <c r="G217" s="33"/>
      <c r="H217" s="33"/>
      <c r="I217" s="33"/>
      <c r="J217" s="33"/>
      <c r="K217" s="33"/>
      <c r="L217" s="33"/>
      <c r="M217" s="33"/>
      <c r="N217" s="33"/>
      <c r="O217" s="3"/>
      <c r="P217" s="3"/>
      <c r="Q217" s="3"/>
      <c r="R217" s="3"/>
      <c r="S217" s="3"/>
      <c r="T217" s="3"/>
      <c r="U217" s="3"/>
      <c r="V217" s="3"/>
      <c r="W217" s="3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2:41" x14ac:dyDescent="0.2">
      <c r="B218" s="33"/>
      <c r="C218" s="3"/>
      <c r="D218" s="3"/>
      <c r="E218" s="3"/>
      <c r="F218" s="3"/>
      <c r="G218" s="33"/>
      <c r="H218" s="33"/>
      <c r="I218" s="33"/>
      <c r="J218" s="33"/>
      <c r="K218" s="33"/>
      <c r="L218" s="33"/>
      <c r="M218" s="33"/>
      <c r="N218" s="33"/>
      <c r="O218" s="3"/>
      <c r="P218" s="3"/>
      <c r="Q218" s="3"/>
      <c r="R218" s="3"/>
      <c r="S218" s="3"/>
      <c r="T218" s="3"/>
      <c r="U218" s="3"/>
      <c r="V218" s="3"/>
      <c r="W218" s="3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2:41" x14ac:dyDescent="0.2">
      <c r="B219" s="33"/>
      <c r="C219" s="3"/>
      <c r="D219" s="3"/>
      <c r="E219" s="3"/>
      <c r="F219" s="3"/>
      <c r="G219" s="33"/>
      <c r="H219" s="33"/>
      <c r="I219" s="33"/>
      <c r="J219" s="33"/>
      <c r="K219" s="33"/>
      <c r="L219" s="33"/>
      <c r="M219" s="33"/>
      <c r="N219" s="33"/>
      <c r="O219" s="3"/>
      <c r="P219" s="3"/>
      <c r="Q219" s="3"/>
      <c r="R219" s="3"/>
      <c r="S219" s="3"/>
      <c r="T219" s="3"/>
      <c r="U219" s="3"/>
      <c r="V219" s="3"/>
      <c r="W219" s="3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2:41" x14ac:dyDescent="0.2">
      <c r="B220" s="33"/>
      <c r="C220" s="3"/>
      <c r="D220" s="3"/>
      <c r="E220" s="3"/>
      <c r="F220" s="3"/>
      <c r="G220" s="33"/>
      <c r="H220" s="33"/>
      <c r="I220" s="33"/>
      <c r="J220" s="33"/>
      <c r="K220" s="33"/>
      <c r="L220" s="33"/>
      <c r="M220" s="33"/>
      <c r="N220" s="33"/>
      <c r="O220" s="3"/>
      <c r="P220" s="3"/>
      <c r="Q220" s="3"/>
      <c r="R220" s="3"/>
      <c r="S220" s="3"/>
      <c r="T220" s="3"/>
      <c r="U220" s="3"/>
      <c r="V220" s="3"/>
      <c r="W220" s="3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2:41" x14ac:dyDescent="0.2">
      <c r="B221" s="33"/>
      <c r="C221" s="3"/>
      <c r="D221" s="3"/>
      <c r="E221" s="3"/>
      <c r="F221" s="3"/>
      <c r="G221" s="33"/>
      <c r="H221" s="33"/>
      <c r="I221" s="33"/>
      <c r="J221" s="33"/>
      <c r="K221" s="33"/>
      <c r="L221" s="33"/>
      <c r="M221" s="33"/>
      <c r="N221" s="33"/>
      <c r="O221" s="3"/>
      <c r="P221" s="3"/>
      <c r="Q221" s="3"/>
      <c r="R221" s="3"/>
      <c r="S221" s="3"/>
      <c r="T221" s="3"/>
      <c r="U221" s="3"/>
      <c r="V221" s="3"/>
      <c r="W221" s="3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2:41" x14ac:dyDescent="0.2">
      <c r="B222" s="33"/>
      <c r="C222" s="3"/>
      <c r="D222" s="3"/>
      <c r="E222" s="3"/>
      <c r="F222" s="3"/>
      <c r="G222" s="33"/>
      <c r="H222" s="33"/>
      <c r="I222" s="33"/>
      <c r="J222" s="33"/>
      <c r="K222" s="33"/>
      <c r="L222" s="33"/>
      <c r="M222" s="33"/>
      <c r="N222" s="33"/>
      <c r="O222" s="3"/>
      <c r="P222" s="3"/>
      <c r="Q222" s="3"/>
      <c r="R222" s="3"/>
      <c r="S222" s="3"/>
      <c r="T222" s="3"/>
      <c r="U222" s="3"/>
      <c r="V222" s="3"/>
      <c r="W222" s="3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2:41" x14ac:dyDescent="0.2">
      <c r="B223" s="33"/>
      <c r="C223" s="3"/>
      <c r="D223" s="3"/>
      <c r="E223" s="3"/>
      <c r="F223" s="3"/>
      <c r="G223" s="33"/>
      <c r="H223" s="33"/>
      <c r="I223" s="33"/>
      <c r="J223" s="33"/>
      <c r="K223" s="33"/>
      <c r="L223" s="33"/>
      <c r="M223" s="33"/>
      <c r="N223" s="33"/>
      <c r="O223" s="3"/>
      <c r="P223" s="3"/>
      <c r="Q223" s="3"/>
      <c r="R223" s="3"/>
      <c r="S223" s="3"/>
      <c r="T223" s="3"/>
      <c r="U223" s="3"/>
      <c r="V223" s="3"/>
      <c r="W223" s="3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2:41" x14ac:dyDescent="0.2">
      <c r="B224" s="33"/>
      <c r="C224" s="3"/>
      <c r="D224" s="3"/>
      <c r="E224" s="3"/>
      <c r="F224" s="3"/>
      <c r="G224" s="33"/>
      <c r="H224" s="33"/>
      <c r="I224" s="33"/>
      <c r="J224" s="33"/>
      <c r="K224" s="33"/>
      <c r="L224" s="33"/>
      <c r="M224" s="33"/>
      <c r="N224" s="33"/>
      <c r="O224" s="3"/>
      <c r="P224" s="3"/>
      <c r="Q224" s="3"/>
      <c r="R224" s="3"/>
      <c r="S224" s="3"/>
      <c r="T224" s="3"/>
      <c r="U224" s="3"/>
      <c r="V224" s="3"/>
      <c r="W224" s="3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2:41" x14ac:dyDescent="0.2">
      <c r="B225" s="33"/>
      <c r="C225" s="3"/>
      <c r="D225" s="3"/>
      <c r="E225" s="3"/>
      <c r="F225" s="3"/>
      <c r="G225" s="33"/>
      <c r="H225" s="33"/>
      <c r="I225" s="33"/>
      <c r="J225" s="33"/>
      <c r="K225" s="33"/>
      <c r="L225" s="33"/>
      <c r="M225" s="33"/>
      <c r="N225" s="33"/>
      <c r="O225" s="3"/>
      <c r="P225" s="3"/>
      <c r="Q225" s="3"/>
      <c r="R225" s="3"/>
      <c r="S225" s="3"/>
      <c r="T225" s="3"/>
      <c r="U225" s="3"/>
      <c r="V225" s="3"/>
      <c r="W225" s="3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2:41" x14ac:dyDescent="0.2">
      <c r="B226" s="33"/>
      <c r="C226" s="3"/>
      <c r="D226" s="3"/>
      <c r="E226" s="3"/>
      <c r="F226" s="3"/>
      <c r="G226" s="33"/>
      <c r="H226" s="33"/>
      <c r="I226" s="33"/>
      <c r="J226" s="33"/>
      <c r="K226" s="33"/>
      <c r="L226" s="33"/>
      <c r="M226" s="33"/>
      <c r="N226" s="33"/>
      <c r="O226" s="3"/>
      <c r="P226" s="3"/>
      <c r="Q226" s="3"/>
      <c r="R226" s="3"/>
      <c r="S226" s="3"/>
      <c r="T226" s="3"/>
      <c r="U226" s="3"/>
      <c r="V226" s="3"/>
      <c r="W226" s="3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2:41" x14ac:dyDescent="0.2">
      <c r="B227" s="33"/>
      <c r="C227" s="3"/>
      <c r="D227" s="3"/>
      <c r="E227" s="3"/>
      <c r="F227" s="3"/>
      <c r="G227" s="33"/>
      <c r="H227" s="33"/>
      <c r="I227" s="33"/>
      <c r="J227" s="33"/>
      <c r="K227" s="33"/>
      <c r="L227" s="33"/>
      <c r="M227" s="33"/>
      <c r="N227" s="33"/>
      <c r="O227" s="3"/>
      <c r="P227" s="3"/>
      <c r="Q227" s="3"/>
      <c r="R227" s="3"/>
      <c r="S227" s="3"/>
      <c r="T227" s="3"/>
      <c r="U227" s="3"/>
      <c r="V227" s="3"/>
      <c r="W227" s="3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2:41" x14ac:dyDescent="0.2">
      <c r="B228" s="33"/>
      <c r="C228" s="3"/>
      <c r="D228" s="3"/>
      <c r="E228" s="3"/>
      <c r="F228" s="3"/>
      <c r="G228" s="33"/>
      <c r="H228" s="33"/>
      <c r="I228" s="33"/>
      <c r="J228" s="33"/>
      <c r="K228" s="33"/>
      <c r="L228" s="33"/>
      <c r="M228" s="33"/>
      <c r="N228" s="33"/>
      <c r="O228" s="3"/>
      <c r="P228" s="3"/>
      <c r="Q228" s="3"/>
      <c r="R228" s="3"/>
      <c r="S228" s="3"/>
      <c r="T228" s="3"/>
      <c r="U228" s="3"/>
      <c r="V228" s="3"/>
      <c r="W228" s="3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2:41" x14ac:dyDescent="0.2">
      <c r="B229" s="33"/>
      <c r="C229" s="3"/>
      <c r="D229" s="3"/>
      <c r="E229" s="3"/>
      <c r="F229" s="3"/>
      <c r="G229" s="33"/>
      <c r="H229" s="33"/>
      <c r="I229" s="33"/>
      <c r="J229" s="33"/>
      <c r="K229" s="33"/>
      <c r="L229" s="33"/>
      <c r="M229" s="33"/>
      <c r="N229" s="33"/>
      <c r="O229" s="3"/>
      <c r="P229" s="3"/>
      <c r="Q229" s="3"/>
      <c r="R229" s="3"/>
      <c r="S229" s="3"/>
      <c r="T229" s="3"/>
      <c r="U229" s="3"/>
      <c r="V229" s="3"/>
      <c r="W229" s="3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2:41" x14ac:dyDescent="0.2">
      <c r="B230" s="33"/>
      <c r="C230" s="3"/>
      <c r="D230" s="3"/>
      <c r="E230" s="3"/>
      <c r="F230" s="3"/>
      <c r="G230" s="33"/>
      <c r="H230" s="33"/>
      <c r="I230" s="33"/>
      <c r="J230" s="33"/>
      <c r="K230" s="33"/>
      <c r="L230" s="33"/>
      <c r="M230" s="33"/>
      <c r="N230" s="33"/>
      <c r="O230" s="3"/>
      <c r="P230" s="3"/>
      <c r="Q230" s="3"/>
      <c r="R230" s="3"/>
      <c r="S230" s="3"/>
      <c r="T230" s="3"/>
      <c r="U230" s="3"/>
      <c r="V230" s="3"/>
      <c r="W230" s="3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2:41" x14ac:dyDescent="0.2">
      <c r="B231" s="33"/>
      <c r="C231" s="3"/>
      <c r="D231" s="3"/>
      <c r="E231" s="3"/>
      <c r="F231" s="3"/>
      <c r="G231" s="33"/>
      <c r="H231" s="33"/>
      <c r="I231" s="33"/>
      <c r="J231" s="33"/>
      <c r="K231" s="33"/>
      <c r="L231" s="33"/>
      <c r="M231" s="33"/>
      <c r="N231" s="33"/>
      <c r="O231" s="3"/>
      <c r="P231" s="3"/>
      <c r="Q231" s="3"/>
      <c r="R231" s="3"/>
      <c r="S231" s="3"/>
      <c r="T231" s="3"/>
      <c r="U231" s="3"/>
      <c r="V231" s="3"/>
      <c r="W231" s="3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2:41" x14ac:dyDescent="0.2">
      <c r="B232" s="33"/>
      <c r="C232" s="3"/>
      <c r="D232" s="3"/>
      <c r="E232" s="3"/>
      <c r="F232" s="3"/>
      <c r="G232" s="33"/>
      <c r="H232" s="33"/>
      <c r="I232" s="33"/>
      <c r="J232" s="33"/>
      <c r="K232" s="33"/>
      <c r="L232" s="33"/>
      <c r="M232" s="33"/>
      <c r="N232" s="33"/>
      <c r="O232" s="3"/>
      <c r="P232" s="3"/>
      <c r="Q232" s="3"/>
      <c r="R232" s="3"/>
      <c r="S232" s="3"/>
      <c r="T232" s="3"/>
      <c r="U232" s="3"/>
      <c r="V232" s="3"/>
      <c r="W232" s="3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2:41" x14ac:dyDescent="0.2">
      <c r="B233" s="33"/>
      <c r="C233" s="3"/>
      <c r="D233" s="3"/>
      <c r="E233" s="3"/>
      <c r="F233" s="3"/>
      <c r="G233" s="33"/>
      <c r="H233" s="33"/>
      <c r="I233" s="33"/>
      <c r="J233" s="33"/>
      <c r="K233" s="33"/>
      <c r="L233" s="33"/>
      <c r="M233" s="33"/>
      <c r="N233" s="33"/>
      <c r="O233" s="3"/>
      <c r="P233" s="3"/>
      <c r="Q233" s="3"/>
      <c r="R233" s="3"/>
      <c r="S233" s="3"/>
      <c r="T233" s="3"/>
      <c r="U233" s="3"/>
      <c r="V233" s="3"/>
      <c r="W233" s="3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2:41" x14ac:dyDescent="0.2">
      <c r="B234" s="33"/>
      <c r="C234" s="3"/>
      <c r="D234" s="3"/>
      <c r="E234" s="3"/>
      <c r="F234" s="3"/>
      <c r="G234" s="33"/>
      <c r="H234" s="33"/>
      <c r="I234" s="33"/>
      <c r="J234" s="33"/>
      <c r="K234" s="33"/>
      <c r="L234" s="33"/>
      <c r="M234" s="33"/>
      <c r="N234" s="33"/>
      <c r="O234" s="3"/>
      <c r="P234" s="3"/>
      <c r="Q234" s="3"/>
      <c r="R234" s="3"/>
      <c r="S234" s="3"/>
      <c r="T234" s="3"/>
      <c r="U234" s="3"/>
      <c r="V234" s="3"/>
      <c r="W234" s="3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2:41" x14ac:dyDescent="0.2">
      <c r="B235" s="33"/>
      <c r="C235" s="3"/>
      <c r="D235" s="3"/>
      <c r="E235" s="3"/>
      <c r="F235" s="3"/>
      <c r="G235" s="33"/>
      <c r="H235" s="33"/>
      <c r="I235" s="33"/>
      <c r="J235" s="33"/>
      <c r="K235" s="33"/>
      <c r="L235" s="33"/>
      <c r="M235" s="33"/>
      <c r="N235" s="33"/>
      <c r="O235" s="3"/>
      <c r="P235" s="3"/>
      <c r="Q235" s="3"/>
      <c r="R235" s="3"/>
      <c r="S235" s="3"/>
      <c r="T235" s="3"/>
      <c r="U235" s="3"/>
      <c r="V235" s="3"/>
      <c r="W235" s="3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2:41" x14ac:dyDescent="0.2">
      <c r="B236" s="33"/>
      <c r="C236" s="3"/>
      <c r="D236" s="3"/>
      <c r="E236" s="3"/>
      <c r="F236" s="3"/>
      <c r="G236" s="33"/>
      <c r="H236" s="33"/>
      <c r="I236" s="33"/>
      <c r="J236" s="33"/>
      <c r="K236" s="33"/>
      <c r="L236" s="33"/>
      <c r="M236" s="33"/>
      <c r="N236" s="33"/>
      <c r="O236" s="3"/>
      <c r="P236" s="3"/>
      <c r="Q236" s="3"/>
      <c r="R236" s="3"/>
      <c r="S236" s="3"/>
      <c r="T236" s="3"/>
      <c r="U236" s="3"/>
      <c r="V236" s="3"/>
      <c r="W236" s="3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2:41" x14ac:dyDescent="0.2">
      <c r="B237" s="33"/>
      <c r="C237" s="3"/>
      <c r="D237" s="3"/>
      <c r="E237" s="3"/>
      <c r="F237" s="3"/>
      <c r="G237" s="33"/>
      <c r="H237" s="33"/>
      <c r="I237" s="33"/>
      <c r="J237" s="33"/>
      <c r="K237" s="33"/>
      <c r="L237" s="33"/>
      <c r="M237" s="33"/>
      <c r="N237" s="33"/>
      <c r="O237" s="3"/>
      <c r="P237" s="3"/>
      <c r="Q237" s="3"/>
      <c r="R237" s="3"/>
      <c r="S237" s="3"/>
      <c r="T237" s="3"/>
      <c r="U237" s="3"/>
      <c r="V237" s="3"/>
      <c r="W237" s="3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2:41" x14ac:dyDescent="0.2">
      <c r="B238" s="33"/>
      <c r="C238" s="3"/>
      <c r="D238" s="3"/>
      <c r="E238" s="3"/>
      <c r="F238" s="3"/>
      <c r="G238" s="33"/>
      <c r="H238" s="33"/>
      <c r="I238" s="33"/>
      <c r="J238" s="33"/>
      <c r="K238" s="33"/>
      <c r="L238" s="33"/>
      <c r="M238" s="33"/>
      <c r="N238" s="33"/>
      <c r="O238" s="3"/>
      <c r="P238" s="3"/>
      <c r="Q238" s="3"/>
      <c r="R238" s="3"/>
      <c r="S238" s="3"/>
      <c r="T238" s="3"/>
      <c r="U238" s="3"/>
      <c r="V238" s="3"/>
      <c r="W238" s="3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2:41" x14ac:dyDescent="0.2">
      <c r="B239" s="33"/>
      <c r="C239" s="3"/>
      <c r="D239" s="3"/>
      <c r="E239" s="3"/>
      <c r="F239" s="3"/>
      <c r="G239" s="33"/>
      <c r="H239" s="33"/>
      <c r="I239" s="33"/>
      <c r="J239" s="33"/>
      <c r="K239" s="33"/>
      <c r="L239" s="33"/>
      <c r="M239" s="33"/>
      <c r="N239" s="33"/>
      <c r="O239" s="3"/>
      <c r="P239" s="3"/>
      <c r="Q239" s="3"/>
      <c r="R239" s="3"/>
      <c r="S239" s="3"/>
      <c r="T239" s="3"/>
      <c r="U239" s="3"/>
      <c r="V239" s="3"/>
      <c r="W239" s="3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2:41" x14ac:dyDescent="0.2">
      <c r="B240" s="33"/>
      <c r="C240" s="3"/>
      <c r="D240" s="3"/>
      <c r="E240" s="3"/>
      <c r="F240" s="3"/>
      <c r="G240" s="33"/>
      <c r="H240" s="33"/>
      <c r="I240" s="33"/>
      <c r="J240" s="33"/>
      <c r="K240" s="33"/>
      <c r="L240" s="33"/>
      <c r="M240" s="33"/>
      <c r="N240" s="33"/>
      <c r="O240" s="3"/>
      <c r="P240" s="3"/>
      <c r="Q240" s="3"/>
      <c r="R240" s="3"/>
      <c r="S240" s="3"/>
      <c r="T240" s="3"/>
      <c r="U240" s="3"/>
      <c r="V240" s="3"/>
      <c r="W240" s="3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2:41" x14ac:dyDescent="0.2">
      <c r="B241" s="33"/>
      <c r="C241" s="3"/>
      <c r="D241" s="3"/>
      <c r="E241" s="3"/>
      <c r="F241" s="3"/>
      <c r="G241" s="33"/>
      <c r="H241" s="33"/>
      <c r="I241" s="33"/>
      <c r="J241" s="33"/>
      <c r="K241" s="33"/>
      <c r="L241" s="33"/>
      <c r="M241" s="33"/>
      <c r="N241" s="33"/>
      <c r="O241" s="3"/>
      <c r="P241" s="3"/>
      <c r="Q241" s="3"/>
      <c r="R241" s="3"/>
      <c r="S241" s="3"/>
      <c r="T241" s="3"/>
      <c r="U241" s="3"/>
      <c r="V241" s="3"/>
      <c r="W241" s="3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2:41" x14ac:dyDescent="0.2">
      <c r="B242" s="33"/>
      <c r="C242" s="3"/>
      <c r="D242" s="3"/>
      <c r="E242" s="3"/>
      <c r="F242" s="3"/>
      <c r="G242" s="33"/>
      <c r="H242" s="33"/>
      <c r="I242" s="33"/>
      <c r="J242" s="33"/>
      <c r="K242" s="33"/>
      <c r="L242" s="33"/>
      <c r="M242" s="33"/>
      <c r="N242" s="33"/>
      <c r="O242" s="3"/>
      <c r="P242" s="3"/>
      <c r="Q242" s="3"/>
      <c r="R242" s="3"/>
      <c r="S242" s="3"/>
      <c r="T242" s="3"/>
      <c r="U242" s="3"/>
      <c r="V242" s="3"/>
      <c r="W242" s="3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2:41" x14ac:dyDescent="0.2">
      <c r="B243" s="33"/>
      <c r="C243" s="3"/>
      <c r="D243" s="3"/>
      <c r="E243" s="3"/>
      <c r="F243" s="3"/>
      <c r="G243" s="33"/>
      <c r="H243" s="33"/>
      <c r="I243" s="33"/>
      <c r="J243" s="33"/>
      <c r="K243" s="33"/>
      <c r="L243" s="33"/>
      <c r="M243" s="33"/>
      <c r="N243" s="33"/>
      <c r="O243" s="3"/>
      <c r="P243" s="3"/>
      <c r="Q243" s="3"/>
      <c r="R243" s="3"/>
      <c r="S243" s="3"/>
      <c r="T243" s="3"/>
      <c r="U243" s="3"/>
      <c r="V243" s="3"/>
      <c r="W243" s="3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2:41" x14ac:dyDescent="0.2">
      <c r="B244" s="33"/>
      <c r="C244" s="3"/>
      <c r="D244" s="3"/>
      <c r="E244" s="3"/>
      <c r="F244" s="3"/>
      <c r="G244" s="33"/>
      <c r="H244" s="33"/>
      <c r="I244" s="33"/>
      <c r="J244" s="33"/>
      <c r="K244" s="33"/>
      <c r="L244" s="33"/>
      <c r="M244" s="33"/>
      <c r="N244" s="33"/>
      <c r="O244" s="3"/>
      <c r="P244" s="3"/>
      <c r="Q244" s="3"/>
      <c r="R244" s="3"/>
      <c r="S244" s="3"/>
      <c r="T244" s="3"/>
      <c r="U244" s="3"/>
      <c r="V244" s="3"/>
      <c r="W244" s="3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2:41" x14ac:dyDescent="0.2">
      <c r="B245" s="33"/>
      <c r="C245" s="3"/>
      <c r="D245" s="3"/>
      <c r="E245" s="3"/>
      <c r="F245" s="3"/>
      <c r="G245" s="33"/>
      <c r="H245" s="33"/>
      <c r="I245" s="33"/>
      <c r="J245" s="33"/>
      <c r="K245" s="33"/>
      <c r="L245" s="33"/>
      <c r="M245" s="33"/>
      <c r="N245" s="33"/>
      <c r="O245" s="3"/>
      <c r="P245" s="3"/>
      <c r="Q245" s="3"/>
      <c r="R245" s="3"/>
      <c r="S245" s="3"/>
      <c r="T245" s="3"/>
      <c r="U245" s="3"/>
      <c r="V245" s="3"/>
      <c r="W245" s="3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2:41" x14ac:dyDescent="0.2">
      <c r="B246" s="33"/>
      <c r="C246" s="3"/>
      <c r="D246" s="3"/>
      <c r="E246" s="3"/>
      <c r="F246" s="3"/>
      <c r="G246" s="33"/>
      <c r="H246" s="33"/>
      <c r="I246" s="33"/>
      <c r="J246" s="33"/>
      <c r="K246" s="33"/>
      <c r="L246" s="33"/>
      <c r="M246" s="33"/>
      <c r="N246" s="33"/>
      <c r="O246" s="3"/>
      <c r="P246" s="3"/>
      <c r="Q246" s="3"/>
      <c r="R246" s="3"/>
      <c r="S246" s="3"/>
      <c r="T246" s="3"/>
      <c r="U246" s="3"/>
      <c r="V246" s="3"/>
      <c r="W246" s="3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2:41" x14ac:dyDescent="0.2">
      <c r="B247" s="33"/>
      <c r="C247" s="3"/>
      <c r="D247" s="3"/>
      <c r="E247" s="3"/>
      <c r="F247" s="3"/>
      <c r="G247" s="33"/>
      <c r="H247" s="33"/>
      <c r="I247" s="33"/>
      <c r="J247" s="33"/>
      <c r="K247" s="33"/>
      <c r="L247" s="33"/>
      <c r="M247" s="33"/>
      <c r="N247" s="33"/>
      <c r="O247" s="3"/>
      <c r="P247" s="3"/>
      <c r="Q247" s="3"/>
      <c r="R247" s="3"/>
      <c r="S247" s="3"/>
      <c r="T247" s="3"/>
      <c r="U247" s="3"/>
      <c r="V247" s="3"/>
      <c r="W247" s="3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2:41" x14ac:dyDescent="0.2">
      <c r="B248" s="33"/>
      <c r="C248" s="3"/>
      <c r="D248" s="3"/>
      <c r="E248" s="3"/>
      <c r="F248" s="3"/>
      <c r="G248" s="33"/>
      <c r="H248" s="33"/>
      <c r="I248" s="33"/>
      <c r="J248" s="33"/>
      <c r="K248" s="33"/>
      <c r="L248" s="33"/>
      <c r="M248" s="33"/>
      <c r="N248" s="33"/>
      <c r="O248" s="3"/>
      <c r="P248" s="3"/>
      <c r="Q248" s="3"/>
      <c r="R248" s="3"/>
      <c r="S248" s="3"/>
      <c r="T248" s="3"/>
      <c r="U248" s="3"/>
      <c r="V248" s="3"/>
      <c r="W248" s="3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2:41" x14ac:dyDescent="0.2">
      <c r="B249" s="33"/>
      <c r="C249" s="3"/>
      <c r="D249" s="3"/>
      <c r="E249" s="3"/>
      <c r="F249" s="3"/>
      <c r="G249" s="33"/>
      <c r="H249" s="33"/>
      <c r="I249" s="33"/>
      <c r="J249" s="33"/>
      <c r="K249" s="33"/>
      <c r="L249" s="33"/>
      <c r="M249" s="33"/>
      <c r="N249" s="33"/>
      <c r="O249" s="3"/>
      <c r="P249" s="3"/>
      <c r="Q249" s="3"/>
      <c r="R249" s="3"/>
      <c r="S249" s="3"/>
      <c r="T249" s="3"/>
      <c r="U249" s="3"/>
      <c r="V249" s="3"/>
      <c r="W249" s="3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2:41" x14ac:dyDescent="0.2">
      <c r="B250" s="33"/>
      <c r="C250" s="3"/>
      <c r="D250" s="3"/>
      <c r="E250" s="3"/>
      <c r="F250" s="3"/>
      <c r="G250" s="33"/>
      <c r="H250" s="33"/>
      <c r="I250" s="33"/>
      <c r="J250" s="33"/>
      <c r="K250" s="33"/>
      <c r="L250" s="33"/>
      <c r="M250" s="33"/>
      <c r="N250" s="33"/>
      <c r="O250" s="3"/>
      <c r="P250" s="3"/>
      <c r="Q250" s="3"/>
      <c r="R250" s="3"/>
      <c r="S250" s="3"/>
      <c r="T250" s="3"/>
      <c r="U250" s="3"/>
      <c r="V250" s="3"/>
      <c r="W250" s="3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2:41" x14ac:dyDescent="0.2">
      <c r="B251" s="33"/>
      <c r="C251" s="3"/>
      <c r="D251" s="3"/>
      <c r="E251" s="3"/>
      <c r="F251" s="3"/>
      <c r="G251" s="33"/>
      <c r="H251" s="33"/>
      <c r="I251" s="33"/>
      <c r="J251" s="33"/>
      <c r="K251" s="33"/>
      <c r="L251" s="33"/>
      <c r="M251" s="33"/>
      <c r="N251" s="33"/>
      <c r="O251" s="3"/>
      <c r="P251" s="3"/>
      <c r="Q251" s="3"/>
      <c r="R251" s="3"/>
      <c r="S251" s="3"/>
      <c r="T251" s="3"/>
      <c r="U251" s="3"/>
      <c r="V251" s="3"/>
      <c r="W251" s="3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2:41" x14ac:dyDescent="0.2">
      <c r="B252" s="33"/>
      <c r="C252" s="3"/>
      <c r="D252" s="3"/>
      <c r="E252" s="3"/>
      <c r="F252" s="3"/>
      <c r="G252" s="33"/>
      <c r="H252" s="33"/>
      <c r="I252" s="33"/>
      <c r="J252" s="33"/>
      <c r="K252" s="33"/>
      <c r="L252" s="33"/>
      <c r="M252" s="33"/>
      <c r="N252" s="33"/>
      <c r="O252" s="3"/>
      <c r="P252" s="3"/>
      <c r="Q252" s="3"/>
      <c r="R252" s="3"/>
      <c r="S252" s="3"/>
      <c r="T252" s="3"/>
      <c r="U252" s="3"/>
      <c r="V252" s="3"/>
      <c r="W252" s="3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2:41" x14ac:dyDescent="0.2">
      <c r="B253" s="33"/>
      <c r="C253" s="3"/>
      <c r="D253" s="3"/>
      <c r="E253" s="3"/>
      <c r="F253" s="3"/>
      <c r="G253" s="33"/>
      <c r="H253" s="33"/>
      <c r="I253" s="33"/>
      <c r="J253" s="33"/>
      <c r="K253" s="33"/>
      <c r="L253" s="33"/>
      <c r="M253" s="33"/>
      <c r="N253" s="33"/>
      <c r="O253" s="3"/>
      <c r="P253" s="3"/>
      <c r="Q253" s="3"/>
      <c r="R253" s="3"/>
      <c r="S253" s="3"/>
      <c r="T253" s="3"/>
      <c r="U253" s="3"/>
      <c r="V253" s="3"/>
      <c r="W253" s="3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2:41" x14ac:dyDescent="0.2">
      <c r="B254" s="33"/>
      <c r="C254" s="3"/>
      <c r="D254" s="3"/>
      <c r="E254" s="3"/>
      <c r="F254" s="3"/>
      <c r="G254" s="33"/>
      <c r="H254" s="33"/>
      <c r="I254" s="33"/>
      <c r="J254" s="33"/>
      <c r="K254" s="33"/>
      <c r="L254" s="33"/>
      <c r="M254" s="33"/>
      <c r="N254" s="33"/>
      <c r="O254" s="3"/>
      <c r="P254" s="3"/>
      <c r="Q254" s="3"/>
      <c r="R254" s="3"/>
      <c r="S254" s="3"/>
      <c r="T254" s="3"/>
      <c r="U254" s="3"/>
      <c r="V254" s="3"/>
      <c r="W254" s="3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2:41" x14ac:dyDescent="0.2">
      <c r="B255" s="33"/>
      <c r="C255" s="3"/>
      <c r="D255" s="3"/>
      <c r="E255" s="3"/>
      <c r="F255" s="3"/>
      <c r="G255" s="33"/>
      <c r="H255" s="33"/>
      <c r="I255" s="33"/>
      <c r="J255" s="33"/>
      <c r="K255" s="33"/>
      <c r="L255" s="33"/>
      <c r="M255" s="33"/>
      <c r="N255" s="33"/>
      <c r="O255" s="3"/>
      <c r="P255" s="3"/>
      <c r="Q255" s="3"/>
      <c r="R255" s="3"/>
      <c r="S255" s="3"/>
      <c r="T255" s="3"/>
      <c r="U255" s="3"/>
      <c r="V255" s="3"/>
      <c r="W255" s="3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2:41" x14ac:dyDescent="0.2">
      <c r="B256" s="33"/>
      <c r="C256" s="3"/>
      <c r="D256" s="3"/>
      <c r="E256" s="3"/>
      <c r="F256" s="3"/>
      <c r="G256" s="33"/>
      <c r="H256" s="33"/>
      <c r="I256" s="33"/>
      <c r="J256" s="33"/>
      <c r="K256" s="33"/>
      <c r="L256" s="33"/>
      <c r="M256" s="33"/>
      <c r="N256" s="33"/>
      <c r="O256" s="3"/>
      <c r="P256" s="3"/>
      <c r="Q256" s="3"/>
      <c r="R256" s="3"/>
      <c r="S256" s="3"/>
      <c r="T256" s="3"/>
      <c r="U256" s="3"/>
      <c r="V256" s="3"/>
      <c r="W256" s="3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2:41" x14ac:dyDescent="0.2">
      <c r="B257" s="33"/>
      <c r="C257" s="3"/>
      <c r="D257" s="3"/>
      <c r="E257" s="3"/>
      <c r="F257" s="3"/>
      <c r="G257" s="33"/>
      <c r="H257" s="33"/>
      <c r="I257" s="33"/>
      <c r="J257" s="33"/>
      <c r="K257" s="33"/>
      <c r="L257" s="33"/>
      <c r="M257" s="33"/>
      <c r="N257" s="33"/>
      <c r="O257" s="3"/>
      <c r="P257" s="3"/>
      <c r="Q257" s="3"/>
      <c r="R257" s="3"/>
      <c r="S257" s="3"/>
      <c r="T257" s="3"/>
      <c r="U257" s="3"/>
      <c r="V257" s="3"/>
      <c r="W257" s="3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2:41" x14ac:dyDescent="0.2">
      <c r="B258" s="33"/>
      <c r="C258" s="3"/>
      <c r="D258" s="3"/>
      <c r="E258" s="3"/>
      <c r="F258" s="3"/>
      <c r="G258" s="33"/>
      <c r="H258" s="33"/>
      <c r="I258" s="33"/>
      <c r="J258" s="33"/>
      <c r="K258" s="33"/>
      <c r="L258" s="33"/>
      <c r="M258" s="33"/>
      <c r="N258" s="33"/>
      <c r="O258" s="3"/>
      <c r="P258" s="3"/>
      <c r="Q258" s="3"/>
      <c r="R258" s="3"/>
      <c r="S258" s="3"/>
      <c r="T258" s="3"/>
      <c r="U258" s="3"/>
      <c r="V258" s="3"/>
      <c r="W258" s="3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2:41" x14ac:dyDescent="0.2">
      <c r="B259" s="33"/>
      <c r="C259" s="3"/>
      <c r="D259" s="3"/>
      <c r="E259" s="3"/>
      <c r="F259" s="3"/>
      <c r="G259" s="33"/>
      <c r="H259" s="33"/>
      <c r="I259" s="33"/>
      <c r="J259" s="33"/>
      <c r="K259" s="33"/>
      <c r="L259" s="33"/>
      <c r="M259" s="33"/>
      <c r="N259" s="33"/>
      <c r="O259" s="3"/>
      <c r="P259" s="3"/>
      <c r="Q259" s="3"/>
      <c r="R259" s="3"/>
      <c r="S259" s="3"/>
      <c r="T259" s="3"/>
      <c r="U259" s="3"/>
      <c r="V259" s="3"/>
      <c r="W259" s="3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2:41" x14ac:dyDescent="0.2">
      <c r="B260" s="33"/>
      <c r="C260" s="3"/>
      <c r="D260" s="3"/>
      <c r="E260" s="3"/>
      <c r="F260" s="3"/>
      <c r="G260" s="33"/>
      <c r="H260" s="33"/>
      <c r="I260" s="33"/>
      <c r="J260" s="33"/>
      <c r="K260" s="33"/>
      <c r="L260" s="33"/>
      <c r="M260" s="33"/>
      <c r="N260" s="33"/>
      <c r="O260" s="3"/>
      <c r="P260" s="3"/>
      <c r="Q260" s="3"/>
      <c r="R260" s="3"/>
      <c r="S260" s="3"/>
      <c r="T260" s="3"/>
      <c r="U260" s="3"/>
      <c r="V260" s="3"/>
      <c r="W260" s="3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2:41" x14ac:dyDescent="0.2">
      <c r="B261" s="33"/>
      <c r="C261" s="3"/>
      <c r="D261" s="3"/>
      <c r="E261" s="3"/>
      <c r="F261" s="3"/>
      <c r="G261" s="33"/>
      <c r="H261" s="33"/>
      <c r="I261" s="33"/>
      <c r="J261" s="33"/>
      <c r="K261" s="33"/>
      <c r="L261" s="33"/>
      <c r="M261" s="33"/>
      <c r="N261" s="33"/>
      <c r="O261" s="3"/>
      <c r="P261" s="3"/>
      <c r="Q261" s="3"/>
      <c r="R261" s="3"/>
      <c r="S261" s="3"/>
      <c r="T261" s="3"/>
      <c r="U261" s="3"/>
      <c r="V261" s="3"/>
      <c r="W261" s="3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2:41" x14ac:dyDescent="0.2">
      <c r="B262" s="33"/>
      <c r="C262" s="3"/>
      <c r="D262" s="3"/>
      <c r="E262" s="3"/>
      <c r="F262" s="3"/>
      <c r="G262" s="33"/>
      <c r="H262" s="33"/>
      <c r="I262" s="33"/>
      <c r="J262" s="33"/>
      <c r="K262" s="33"/>
      <c r="L262" s="33"/>
      <c r="M262" s="33"/>
      <c r="N262" s="33"/>
      <c r="O262" s="3"/>
      <c r="P262" s="3"/>
      <c r="Q262" s="3"/>
      <c r="R262" s="3"/>
      <c r="S262" s="3"/>
      <c r="T262" s="3"/>
      <c r="U262" s="3"/>
      <c r="V262" s="3"/>
      <c r="W262" s="3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2:41" x14ac:dyDescent="0.2">
      <c r="B263" s="33"/>
      <c r="C263" s="3"/>
      <c r="D263" s="3"/>
      <c r="E263" s="3"/>
      <c r="F263" s="3"/>
      <c r="G263" s="33"/>
      <c r="H263" s="33"/>
      <c r="I263" s="33"/>
      <c r="J263" s="33"/>
      <c r="K263" s="33"/>
      <c r="L263" s="33"/>
      <c r="M263" s="33"/>
      <c r="N263" s="33"/>
      <c r="O263" s="3"/>
      <c r="P263" s="3"/>
      <c r="Q263" s="3"/>
      <c r="R263" s="3"/>
      <c r="S263" s="3"/>
      <c r="T263" s="3"/>
      <c r="U263" s="3"/>
      <c r="V263" s="3"/>
      <c r="W263" s="3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2:41" x14ac:dyDescent="0.2">
      <c r="B264" s="33"/>
      <c r="C264" s="3"/>
      <c r="D264" s="3"/>
      <c r="E264" s="3"/>
      <c r="F264" s="3"/>
      <c r="G264" s="33"/>
      <c r="H264" s="33"/>
      <c r="I264" s="33"/>
      <c r="J264" s="33"/>
      <c r="K264" s="33"/>
      <c r="L264" s="33"/>
      <c r="M264" s="33"/>
      <c r="N264" s="33"/>
      <c r="O264" s="3"/>
      <c r="P264" s="3"/>
      <c r="Q264" s="3"/>
      <c r="R264" s="3"/>
      <c r="S264" s="3"/>
      <c r="T264" s="3"/>
      <c r="U264" s="3"/>
      <c r="V264" s="3"/>
      <c r="W264" s="3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2:41" x14ac:dyDescent="0.2">
      <c r="B265" s="33"/>
      <c r="C265" s="3"/>
      <c r="D265" s="3"/>
      <c r="E265" s="3"/>
      <c r="F265" s="3"/>
      <c r="G265" s="33"/>
      <c r="H265" s="33"/>
      <c r="I265" s="33"/>
      <c r="J265" s="33"/>
      <c r="K265" s="33"/>
      <c r="L265" s="33"/>
      <c r="M265" s="33"/>
      <c r="N265" s="33"/>
      <c r="O265" s="3"/>
      <c r="P265" s="3"/>
      <c r="Q265" s="3"/>
      <c r="R265" s="3"/>
      <c r="S265" s="3"/>
      <c r="T265" s="3"/>
      <c r="U265" s="3"/>
      <c r="V265" s="3"/>
      <c r="W265" s="3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2:41" x14ac:dyDescent="0.2">
      <c r="B266" s="33"/>
      <c r="C266" s="3"/>
      <c r="D266" s="3"/>
      <c r="E266" s="3"/>
      <c r="F266" s="3"/>
      <c r="G266" s="33"/>
      <c r="H266" s="33"/>
      <c r="I266" s="33"/>
      <c r="J266" s="33"/>
      <c r="K266" s="33"/>
      <c r="L266" s="33"/>
      <c r="M266" s="33"/>
      <c r="N266" s="33"/>
      <c r="O266" s="3"/>
      <c r="P266" s="3"/>
      <c r="Q266" s="3"/>
      <c r="R266" s="3"/>
      <c r="S266" s="3"/>
      <c r="T266" s="3"/>
      <c r="U266" s="3"/>
      <c r="V266" s="3"/>
      <c r="W266" s="3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2:41" x14ac:dyDescent="0.2">
      <c r="B267" s="33"/>
      <c r="C267" s="3"/>
      <c r="D267" s="3"/>
      <c r="E267" s="3"/>
      <c r="F267" s="3"/>
      <c r="G267" s="33"/>
      <c r="H267" s="33"/>
      <c r="I267" s="33"/>
      <c r="J267" s="33"/>
      <c r="K267" s="33"/>
      <c r="L267" s="33"/>
      <c r="M267" s="33"/>
      <c r="N267" s="33"/>
      <c r="O267" s="3"/>
      <c r="P267" s="3"/>
      <c r="Q267" s="3"/>
      <c r="R267" s="3"/>
      <c r="S267" s="3"/>
      <c r="T267" s="3"/>
      <c r="U267" s="3"/>
      <c r="V267" s="3"/>
      <c r="W267" s="3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2:41" x14ac:dyDescent="0.2">
      <c r="B268" s="33"/>
      <c r="C268" s="3"/>
      <c r="D268" s="3"/>
      <c r="E268" s="3"/>
      <c r="F268" s="3"/>
      <c r="G268" s="33"/>
      <c r="H268" s="33"/>
      <c r="I268" s="33"/>
      <c r="J268" s="33"/>
      <c r="K268" s="33"/>
      <c r="L268" s="33"/>
      <c r="M268" s="33"/>
      <c r="N268" s="33"/>
      <c r="O268" s="3"/>
      <c r="P268" s="3"/>
      <c r="Q268" s="3"/>
      <c r="R268" s="3"/>
      <c r="S268" s="3"/>
      <c r="T268" s="3"/>
      <c r="U268" s="3"/>
      <c r="V268" s="3"/>
      <c r="W268" s="3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2:41" x14ac:dyDescent="0.2">
      <c r="B269" s="33"/>
      <c r="C269" s="3"/>
      <c r="D269" s="3"/>
      <c r="E269" s="3"/>
      <c r="F269" s="3"/>
      <c r="G269" s="33"/>
      <c r="H269" s="33"/>
      <c r="I269" s="33"/>
      <c r="J269" s="33"/>
      <c r="K269" s="33"/>
      <c r="L269" s="33"/>
      <c r="M269" s="33"/>
      <c r="N269" s="33"/>
      <c r="O269" s="3"/>
      <c r="P269" s="3"/>
      <c r="Q269" s="3"/>
      <c r="R269" s="3"/>
      <c r="S269" s="3"/>
      <c r="T269" s="3"/>
      <c r="U269" s="3"/>
      <c r="V269" s="3"/>
      <c r="W269" s="3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2:41" x14ac:dyDescent="0.2">
      <c r="B270" s="33"/>
      <c r="C270" s="3"/>
      <c r="D270" s="3"/>
      <c r="E270" s="3"/>
      <c r="F270" s="3"/>
      <c r="G270" s="33"/>
      <c r="H270" s="33"/>
      <c r="I270" s="33"/>
      <c r="J270" s="33"/>
      <c r="K270" s="33"/>
      <c r="L270" s="33"/>
      <c r="M270" s="33"/>
      <c r="N270" s="33"/>
      <c r="O270" s="3"/>
      <c r="P270" s="3"/>
      <c r="Q270" s="3"/>
      <c r="R270" s="3"/>
      <c r="S270" s="3"/>
      <c r="T270" s="3"/>
      <c r="U270" s="3"/>
      <c r="V270" s="3"/>
      <c r="W270" s="3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2:41" x14ac:dyDescent="0.2">
      <c r="B271" s="33"/>
      <c r="C271" s="3"/>
      <c r="D271" s="3"/>
      <c r="E271" s="3"/>
      <c r="F271" s="3"/>
      <c r="G271" s="33"/>
      <c r="H271" s="33"/>
      <c r="I271" s="33"/>
      <c r="J271" s="33"/>
      <c r="K271" s="33"/>
      <c r="L271" s="33"/>
      <c r="M271" s="33"/>
      <c r="N271" s="33"/>
      <c r="O271" s="3"/>
      <c r="P271" s="3"/>
      <c r="Q271" s="3"/>
      <c r="R271" s="3"/>
      <c r="S271" s="3"/>
      <c r="T271" s="3"/>
      <c r="U271" s="3"/>
      <c r="V271" s="3"/>
      <c r="W271" s="3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2:41" x14ac:dyDescent="0.2">
      <c r="B272" s="33"/>
      <c r="C272" s="3"/>
      <c r="D272" s="3"/>
      <c r="E272" s="3"/>
      <c r="F272" s="3"/>
      <c r="G272" s="33"/>
      <c r="H272" s="33"/>
      <c r="I272" s="33"/>
      <c r="J272" s="33"/>
      <c r="K272" s="33"/>
      <c r="L272" s="33"/>
      <c r="M272" s="33"/>
      <c r="N272" s="33"/>
      <c r="O272" s="3"/>
      <c r="P272" s="3"/>
      <c r="Q272" s="3"/>
      <c r="R272" s="3"/>
      <c r="S272" s="3"/>
      <c r="T272" s="3"/>
      <c r="U272" s="3"/>
      <c r="V272" s="3"/>
      <c r="W272" s="3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2:41" x14ac:dyDescent="0.2">
      <c r="B273" s="33"/>
      <c r="C273" s="3"/>
      <c r="D273" s="3"/>
      <c r="E273" s="3"/>
      <c r="F273" s="3"/>
      <c r="G273" s="33"/>
      <c r="H273" s="33"/>
      <c r="I273" s="33"/>
      <c r="J273" s="33"/>
      <c r="K273" s="33"/>
      <c r="L273" s="33"/>
      <c r="M273" s="33"/>
      <c r="N273" s="33"/>
      <c r="O273" s="3"/>
      <c r="P273" s="3"/>
      <c r="Q273" s="3"/>
      <c r="R273" s="3"/>
      <c r="S273" s="3"/>
      <c r="T273" s="3"/>
      <c r="U273" s="3"/>
      <c r="V273" s="3"/>
      <c r="W273" s="3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2:41" x14ac:dyDescent="0.2">
      <c r="B274" s="33"/>
      <c r="C274" s="3"/>
      <c r="D274" s="3"/>
      <c r="E274" s="3"/>
      <c r="F274" s="3"/>
      <c r="G274" s="33"/>
      <c r="H274" s="33"/>
      <c r="I274" s="33"/>
      <c r="J274" s="33"/>
      <c r="K274" s="33"/>
      <c r="L274" s="33"/>
      <c r="M274" s="33"/>
      <c r="N274" s="33"/>
      <c r="O274" s="3"/>
      <c r="P274" s="3"/>
      <c r="Q274" s="3"/>
      <c r="R274" s="3"/>
      <c r="S274" s="3"/>
      <c r="T274" s="3"/>
      <c r="U274" s="3"/>
      <c r="V274" s="3"/>
      <c r="W274" s="3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2:41" x14ac:dyDescent="0.2">
      <c r="B275" s="33"/>
      <c r="C275" s="3"/>
      <c r="D275" s="3"/>
      <c r="E275" s="3"/>
      <c r="F275" s="3"/>
      <c r="G275" s="33"/>
      <c r="H275" s="33"/>
      <c r="I275" s="33"/>
      <c r="J275" s="33"/>
      <c r="K275" s="33"/>
      <c r="L275" s="33"/>
      <c r="M275" s="33"/>
      <c r="N275" s="33"/>
      <c r="O275" s="3"/>
      <c r="P275" s="3"/>
      <c r="Q275" s="3"/>
      <c r="R275" s="3"/>
      <c r="S275" s="3"/>
      <c r="T275" s="3"/>
      <c r="U275" s="3"/>
      <c r="V275" s="3"/>
      <c r="W275" s="3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2:41" x14ac:dyDescent="0.2">
      <c r="B276" s="33"/>
      <c r="C276" s="3"/>
      <c r="D276" s="3"/>
      <c r="E276" s="3"/>
      <c r="F276" s="3"/>
      <c r="G276" s="33"/>
      <c r="H276" s="33"/>
      <c r="I276" s="33"/>
      <c r="J276" s="33"/>
      <c r="K276" s="33"/>
      <c r="L276" s="33"/>
      <c r="M276" s="33"/>
      <c r="N276" s="33"/>
      <c r="O276" s="3"/>
      <c r="P276" s="3"/>
      <c r="Q276" s="3"/>
      <c r="R276" s="3"/>
      <c r="S276" s="3"/>
      <c r="T276" s="3"/>
      <c r="U276" s="3"/>
      <c r="V276" s="3"/>
      <c r="W276" s="3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2:41" x14ac:dyDescent="0.2">
      <c r="B277" s="33"/>
      <c r="C277" s="3"/>
      <c r="D277" s="3"/>
      <c r="E277" s="3"/>
      <c r="F277" s="3"/>
      <c r="G277" s="33"/>
      <c r="H277" s="33"/>
      <c r="I277" s="33"/>
      <c r="J277" s="33"/>
      <c r="K277" s="33"/>
      <c r="L277" s="33"/>
      <c r="M277" s="33"/>
      <c r="N277" s="33"/>
      <c r="O277" s="3"/>
      <c r="P277" s="3"/>
      <c r="Q277" s="3"/>
      <c r="R277" s="3"/>
      <c r="S277" s="3"/>
      <c r="T277" s="3"/>
      <c r="U277" s="3"/>
      <c r="V277" s="3"/>
      <c r="W277" s="3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2:41" x14ac:dyDescent="0.2">
      <c r="B278" s="33"/>
      <c r="C278" s="3"/>
      <c r="D278" s="3"/>
      <c r="E278" s="3"/>
      <c r="F278" s="3"/>
      <c r="G278" s="33"/>
      <c r="H278" s="33"/>
      <c r="I278" s="33"/>
      <c r="J278" s="33"/>
      <c r="K278" s="33"/>
      <c r="L278" s="33"/>
      <c r="M278" s="33"/>
      <c r="N278" s="33"/>
      <c r="O278" s="3"/>
      <c r="P278" s="3"/>
      <c r="Q278" s="3"/>
      <c r="R278" s="3"/>
      <c r="S278" s="3"/>
      <c r="T278" s="3"/>
      <c r="U278" s="3"/>
      <c r="V278" s="3"/>
      <c r="W278" s="3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2:41" x14ac:dyDescent="0.2">
      <c r="B279" s="33"/>
      <c r="C279" s="3"/>
      <c r="D279" s="3"/>
      <c r="E279" s="3"/>
      <c r="F279" s="3"/>
      <c r="G279" s="33"/>
      <c r="H279" s="33"/>
      <c r="I279" s="33"/>
      <c r="J279" s="33"/>
      <c r="K279" s="33"/>
      <c r="L279" s="33"/>
      <c r="M279" s="33"/>
      <c r="N279" s="33"/>
      <c r="O279" s="3"/>
      <c r="P279" s="3"/>
      <c r="Q279" s="3"/>
      <c r="R279" s="3"/>
      <c r="S279" s="3"/>
      <c r="T279" s="3"/>
      <c r="U279" s="3"/>
      <c r="V279" s="3"/>
      <c r="W279" s="3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2:41" x14ac:dyDescent="0.2">
      <c r="B280" s="33"/>
      <c r="C280" s="3"/>
      <c r="D280" s="3"/>
      <c r="E280" s="3"/>
      <c r="F280" s="3"/>
      <c r="G280" s="33"/>
      <c r="H280" s="33"/>
      <c r="I280" s="33"/>
      <c r="J280" s="33"/>
      <c r="K280" s="33"/>
      <c r="L280" s="33"/>
      <c r="M280" s="33"/>
      <c r="N280" s="33"/>
      <c r="O280" s="3"/>
      <c r="P280" s="3"/>
      <c r="Q280" s="3"/>
      <c r="R280" s="3"/>
      <c r="S280" s="3"/>
      <c r="T280" s="3"/>
      <c r="U280" s="3"/>
      <c r="V280" s="3"/>
      <c r="W280" s="3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2:41" x14ac:dyDescent="0.2">
      <c r="B281" s="33"/>
      <c r="C281" s="3"/>
      <c r="D281" s="3"/>
      <c r="E281" s="3"/>
      <c r="F281" s="3"/>
      <c r="G281" s="33"/>
      <c r="H281" s="33"/>
      <c r="I281" s="33"/>
      <c r="J281" s="33"/>
      <c r="K281" s="33"/>
      <c r="L281" s="33"/>
      <c r="M281" s="33"/>
      <c r="N281" s="33"/>
      <c r="O281" s="3"/>
      <c r="P281" s="3"/>
      <c r="Q281" s="3"/>
      <c r="R281" s="3"/>
      <c r="S281" s="3"/>
      <c r="T281" s="3"/>
      <c r="U281" s="3"/>
      <c r="V281" s="3"/>
      <c r="W281" s="3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2:41" x14ac:dyDescent="0.2">
      <c r="B282" s="33"/>
      <c r="C282" s="3"/>
      <c r="D282" s="3"/>
      <c r="E282" s="3"/>
      <c r="F282" s="3"/>
      <c r="G282" s="33"/>
      <c r="H282" s="33"/>
      <c r="I282" s="33"/>
      <c r="J282" s="33"/>
      <c r="K282" s="33"/>
      <c r="L282" s="33"/>
      <c r="M282" s="33"/>
      <c r="N282" s="33"/>
      <c r="O282" s="3"/>
      <c r="P282" s="3"/>
      <c r="Q282" s="3"/>
      <c r="R282" s="3"/>
      <c r="S282" s="3"/>
      <c r="T282" s="3"/>
      <c r="U282" s="3"/>
      <c r="V282" s="3"/>
      <c r="W282" s="3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</sheetData>
  <mergeCells count="1">
    <mergeCell ref="A1:H2"/>
  </mergeCells>
  <conditionalFormatting sqref="M26:N31 M7:N22">
    <cfRule type="cellIs" dxfId="10" priority="2" operator="equal">
      <formula>3</formula>
    </cfRule>
    <cfRule type="cellIs" dxfId="9" priority="3" operator="equal">
      <formula>1</formula>
    </cfRule>
    <cfRule type="cellIs" dxfId="8" priority="4" operator="equal">
      <formula>2</formula>
    </cfRule>
  </conditionalFormatting>
  <conditionalFormatting sqref="L2">
    <cfRule type="expression" dxfId="7" priority="1">
      <formula>$K$2&gt;0</formula>
    </cfRule>
  </conditionalFormatting>
  <pageMargins left="0.15" right="0.13" top="0.2" bottom="0.12" header="0" footer="0"/>
  <pageSetup paperSize="9" orientation="landscape" horizont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82"/>
  <sheetViews>
    <sheetView showZeros="0" zoomScale="130" zoomScaleNormal="130" workbookViewId="0">
      <selection activeCell="H5" sqref="H5"/>
    </sheetView>
  </sheetViews>
  <sheetFormatPr defaultRowHeight="12.75" x14ac:dyDescent="0.2"/>
  <cols>
    <col min="1" max="1" width="3.42578125" customWidth="1"/>
    <col min="2" max="2" width="8.5703125" style="34" customWidth="1"/>
    <col min="3" max="3" width="14.5703125" bestFit="1" customWidth="1"/>
    <col min="4" max="4" width="11.85546875" customWidth="1"/>
    <col min="5" max="5" width="19" bestFit="1" customWidth="1"/>
    <col min="6" max="6" width="5.7109375" customWidth="1"/>
    <col min="7" max="7" width="6.85546875" style="34" customWidth="1"/>
    <col min="8" max="8" width="13.7109375" style="34" customWidth="1"/>
    <col min="9" max="9" width="15.85546875" style="34" bestFit="1" customWidth="1"/>
    <col min="10" max="10" width="12.28515625" style="34" bestFit="1" customWidth="1"/>
    <col min="11" max="11" width="9.5703125" style="34" bestFit="1" customWidth="1"/>
    <col min="12" max="12" width="12.5703125" style="34" bestFit="1" customWidth="1"/>
    <col min="13" max="13" width="8.42578125" style="34" customWidth="1"/>
    <col min="14" max="14" width="8.28515625" style="34" customWidth="1"/>
    <col min="15" max="15" width="9.7109375" bestFit="1" customWidth="1"/>
    <col min="23" max="23" width="12.7109375" style="34" customWidth="1"/>
    <col min="24" max="24" width="9.28515625" customWidth="1"/>
    <col min="27" max="27" width="9.28515625" bestFit="1" customWidth="1"/>
    <col min="28" max="33" width="14" bestFit="1" customWidth="1"/>
  </cols>
  <sheetData>
    <row r="1" spans="1:16383" ht="17.25" customHeight="1" x14ac:dyDescent="0.2">
      <c r="A1" s="114" t="s">
        <v>82</v>
      </c>
      <c r="B1" s="115"/>
      <c r="C1" s="115"/>
      <c r="D1" s="115"/>
      <c r="E1" s="115"/>
      <c r="F1" s="115"/>
      <c r="G1" s="115"/>
      <c r="H1" s="115"/>
      <c r="I1" s="33"/>
      <c r="J1" s="33"/>
      <c r="K1" s="33"/>
      <c r="L1" s="50"/>
      <c r="M1" s="33"/>
      <c r="N1" s="33"/>
      <c r="O1" s="3"/>
      <c r="P1" s="8"/>
      <c r="Q1" s="8"/>
      <c r="R1" s="8"/>
      <c r="S1" s="8"/>
      <c r="T1" s="8"/>
      <c r="U1" s="8"/>
      <c r="V1" s="8"/>
      <c r="W1" s="33"/>
      <c r="X1" s="3"/>
      <c r="Y1" s="3"/>
      <c r="Z1" s="3"/>
      <c r="AA1" s="3"/>
      <c r="AB1" s="3"/>
    </row>
    <row r="2" spans="1:16383" ht="23.25" customHeight="1" x14ac:dyDescent="0.2">
      <c r="A2" s="115"/>
      <c r="B2" s="115"/>
      <c r="C2" s="115"/>
      <c r="D2" s="115"/>
      <c r="E2" s="115"/>
      <c r="F2" s="115"/>
      <c r="G2" s="115"/>
      <c r="H2" s="115"/>
      <c r="I2" s="33"/>
      <c r="J2" s="43" t="s">
        <v>31</v>
      </c>
      <c r="K2" s="112">
        <v>0</v>
      </c>
      <c r="L2" s="113" t="s">
        <v>86</v>
      </c>
      <c r="M2" s="33"/>
      <c r="N2" s="33"/>
      <c r="O2" s="3"/>
      <c r="P2" s="8"/>
      <c r="Q2" s="8"/>
      <c r="R2" s="8"/>
      <c r="S2" s="8"/>
      <c r="T2" s="8"/>
      <c r="U2" s="8"/>
      <c r="V2" s="8"/>
      <c r="W2" s="33"/>
      <c r="X2" s="3"/>
      <c r="Y2" s="3"/>
      <c r="Z2" s="3"/>
      <c r="AA2" s="3"/>
      <c r="AB2" s="3"/>
    </row>
    <row r="3" spans="1:16383" ht="16.5" customHeight="1" x14ac:dyDescent="0.2">
      <c r="A3" s="3"/>
      <c r="B3" s="33"/>
      <c r="C3" s="3"/>
      <c r="D3" s="3"/>
      <c r="E3" s="3"/>
      <c r="F3" s="3"/>
      <c r="G3" s="33"/>
      <c r="H3" s="33"/>
      <c r="I3" s="33"/>
      <c r="J3" s="43" t="s">
        <v>30</v>
      </c>
      <c r="K3" s="47">
        <v>5.4</v>
      </c>
      <c r="L3" s="50"/>
      <c r="M3" s="33"/>
      <c r="N3" s="33"/>
      <c r="O3" s="3"/>
      <c r="P3" s="3"/>
      <c r="Q3" s="3"/>
      <c r="R3" s="3"/>
      <c r="S3" s="3"/>
      <c r="T3" s="3"/>
      <c r="U3" s="3"/>
      <c r="V3" s="3"/>
      <c r="W3" s="33"/>
      <c r="X3" s="3"/>
      <c r="Y3" s="3"/>
      <c r="Z3" s="3"/>
      <c r="AA3" s="3"/>
      <c r="AB3" s="3"/>
    </row>
    <row r="4" spans="1:16383" s="3" customFormat="1" ht="16.5" customHeight="1" x14ac:dyDescent="0.2">
      <c r="B4" s="33"/>
      <c r="G4" s="55" t="s">
        <v>28</v>
      </c>
      <c r="H4" s="58">
        <v>42885</v>
      </c>
      <c r="I4" s="38"/>
      <c r="J4" s="61" t="s">
        <v>29</v>
      </c>
      <c r="K4" s="62">
        <f>MAX(G7:G34)</f>
        <v>0</v>
      </c>
      <c r="L4" s="50"/>
      <c r="M4" s="33"/>
      <c r="N4" s="33"/>
      <c r="O4" s="18" t="s">
        <v>25</v>
      </c>
      <c r="P4" s="24" t="s">
        <v>22</v>
      </c>
      <c r="Q4" s="25" t="s">
        <v>22</v>
      </c>
      <c r="R4" s="25" t="s">
        <v>22</v>
      </c>
      <c r="S4" s="26" t="s">
        <v>5</v>
      </c>
      <c r="T4" s="26" t="s">
        <v>5</v>
      </c>
      <c r="U4" s="26" t="s">
        <v>5</v>
      </c>
      <c r="V4" s="22"/>
      <c r="W4" s="33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</row>
    <row r="5" spans="1:16383" s="3" customFormat="1" ht="18.75" customHeight="1" x14ac:dyDescent="0.2">
      <c r="B5" s="33"/>
      <c r="C5" s="27" t="s">
        <v>57</v>
      </c>
      <c r="G5" s="33"/>
      <c r="H5" s="33"/>
      <c r="I5" s="33"/>
      <c r="J5" s="110" t="s">
        <v>85</v>
      </c>
      <c r="K5" s="33"/>
      <c r="L5" s="33"/>
      <c r="M5" s="33"/>
      <c r="N5" s="33"/>
      <c r="O5" s="18" t="s">
        <v>24</v>
      </c>
      <c r="P5" s="19" t="s">
        <v>23</v>
      </c>
      <c r="Q5" s="20" t="s">
        <v>26</v>
      </c>
      <c r="R5" s="20" t="s">
        <v>27</v>
      </c>
      <c r="S5" s="20" t="s">
        <v>23</v>
      </c>
      <c r="T5" s="20" t="s">
        <v>26</v>
      </c>
      <c r="U5" s="20" t="s">
        <v>27</v>
      </c>
      <c r="V5" s="21"/>
      <c r="W5" s="33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</row>
    <row r="6" spans="1:16383" s="5" customFormat="1" x14ac:dyDescent="0.2">
      <c r="A6" s="29" t="s">
        <v>1</v>
      </c>
      <c r="B6" s="42" t="s">
        <v>3</v>
      </c>
      <c r="C6" s="29" t="s">
        <v>18</v>
      </c>
      <c r="D6" s="29" t="s">
        <v>2</v>
      </c>
      <c r="E6" s="29" t="s">
        <v>4</v>
      </c>
      <c r="F6" s="29" t="s">
        <v>19</v>
      </c>
      <c r="G6" s="42" t="s">
        <v>0</v>
      </c>
      <c r="H6" s="42" t="s">
        <v>17</v>
      </c>
      <c r="I6" s="59" t="s">
        <v>69</v>
      </c>
      <c r="J6" s="44" t="s">
        <v>15</v>
      </c>
      <c r="K6" s="42" t="s">
        <v>14</v>
      </c>
      <c r="L6" s="42" t="s">
        <v>13</v>
      </c>
      <c r="M6" s="32" t="s">
        <v>67</v>
      </c>
      <c r="N6" s="32" t="s">
        <v>66</v>
      </c>
      <c r="O6" s="29"/>
      <c r="P6" s="30">
        <v>1</v>
      </c>
      <c r="Q6" s="30">
        <v>2</v>
      </c>
      <c r="R6" s="30">
        <v>3</v>
      </c>
      <c r="S6" s="30">
        <v>4</v>
      </c>
      <c r="T6" s="30">
        <v>5</v>
      </c>
      <c r="U6" s="30">
        <v>6</v>
      </c>
      <c r="V6" s="31" t="s">
        <v>6</v>
      </c>
      <c r="W6" s="50" t="s">
        <v>68</v>
      </c>
      <c r="X6" s="11"/>
      <c r="Y6" s="11"/>
      <c r="Z6" s="11"/>
      <c r="AA6" s="11"/>
      <c r="AB6" s="11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</row>
    <row r="7" spans="1:16383" s="3" customFormat="1" x14ac:dyDescent="0.2">
      <c r="A7" s="68">
        <v>1</v>
      </c>
      <c r="B7" s="50" t="s">
        <v>87</v>
      </c>
      <c r="C7" s="8" t="s">
        <v>65</v>
      </c>
      <c r="D7" s="8"/>
      <c r="E7" s="8" t="s">
        <v>46</v>
      </c>
      <c r="F7" s="8" t="s">
        <v>20</v>
      </c>
      <c r="G7" s="56">
        <f>IF(K2=1,P7,0)+IF(K2=2,Q7,0)+IF(K2=3,R7,0)+IF(K2=4,S7,0)+IF(K2=5,T7,0)+IF(K2=6,U7,0)+IF(K2=7,V7,0)</f>
        <v>0</v>
      </c>
      <c r="H7" s="89">
        <v>0.77083333333333337</v>
      </c>
      <c r="I7" s="72"/>
      <c r="J7" s="45">
        <f>IF(I7&gt;0,I7-H7,0)</f>
        <v>0</v>
      </c>
      <c r="K7" s="48">
        <f>(HOUR(J7)*3600)+(MINUTE(J7)*60)+SECOND(J7)</f>
        <v>0</v>
      </c>
      <c r="L7" s="51" t="str">
        <f t="shared" ref="L7:L9" si="0">IF(G7=0,"vælg vindbane",IF(I7=0,13500,K7+($K$4*$K$3-G7*$K$3))/24/60/60)</f>
        <v>vælg vindbane</v>
      </c>
      <c r="M7" s="65" t="str">
        <f t="shared" ref="M7:M22" si="1">IF(I7=0,"DNS",IF($K$2=0,"vindbane",RANK(L7,$L$7:$L$22,1)))</f>
        <v>DNS</v>
      </c>
      <c r="N7" s="35" t="str">
        <f t="shared" ref="N7:N22" si="2">IF(I7=0,"DNS",IF($K$2=0,"vindbane",RANK(L7,$L$7:$L$33,1)))</f>
        <v>DNS</v>
      </c>
      <c r="O7" s="81">
        <f t="shared" ref="O7:O22" si="3">D7</f>
        <v>0</v>
      </c>
      <c r="P7" s="17">
        <v>840</v>
      </c>
      <c r="Q7" s="17">
        <v>659</v>
      </c>
      <c r="R7" s="17">
        <v>583</v>
      </c>
      <c r="S7" s="17">
        <v>1080.2</v>
      </c>
      <c r="T7" s="17">
        <v>811.4</v>
      </c>
      <c r="U7" s="17">
        <v>697.8</v>
      </c>
      <c r="V7" s="17">
        <v>667.2</v>
      </c>
      <c r="W7" s="33"/>
      <c r="Y7" s="109" t="s">
        <v>84</v>
      </c>
      <c r="AA7" s="10"/>
    </row>
    <row r="8" spans="1:16383" x14ac:dyDescent="0.2">
      <c r="A8" s="91">
        <v>1</v>
      </c>
      <c r="B8" s="92"/>
      <c r="C8" s="93" t="s">
        <v>65</v>
      </c>
      <c r="D8" s="93" t="s">
        <v>78</v>
      </c>
      <c r="E8" s="93" t="s">
        <v>79</v>
      </c>
      <c r="F8" s="93" t="s">
        <v>21</v>
      </c>
      <c r="G8" s="94">
        <f>IF(K2=1,P8,0)+IF(K2=2,Q8,0)+IF(K2=3,R8,0)+IF(K2=4,S8,0)+IF(K2=5,T8,0)+IF(K2=6,U8,0)+IF(K2=7,V8,0)</f>
        <v>0</v>
      </c>
      <c r="H8" s="95">
        <v>0.77083333333333337</v>
      </c>
      <c r="I8" s="111"/>
      <c r="J8" s="95">
        <f t="shared" ref="J8:J22" si="4">IF(I8&gt;0,I8-H8,0)</f>
        <v>0</v>
      </c>
      <c r="K8" s="97">
        <f>(HOUR(J8)*3600)+(MINUTE(J8)*60)+SECOND(J8)</f>
        <v>0</v>
      </c>
      <c r="L8" s="98" t="str">
        <f t="shared" si="0"/>
        <v>vælg vindbane</v>
      </c>
      <c r="M8" s="65" t="str">
        <f t="shared" si="1"/>
        <v>DNS</v>
      </c>
      <c r="N8" s="66" t="str">
        <f t="shared" si="2"/>
        <v>DNS</v>
      </c>
      <c r="O8" s="28" t="s">
        <v>78</v>
      </c>
      <c r="P8" s="17">
        <v>840</v>
      </c>
      <c r="Q8" s="17">
        <v>659</v>
      </c>
      <c r="R8" s="17">
        <v>583</v>
      </c>
      <c r="S8" s="17">
        <v>1080.2</v>
      </c>
      <c r="T8" s="17">
        <v>811.4</v>
      </c>
      <c r="U8" s="17">
        <v>697.8</v>
      </c>
      <c r="V8" s="17">
        <v>667.2</v>
      </c>
      <c r="W8" s="33"/>
      <c r="X8" s="3"/>
      <c r="Y8" s="3"/>
      <c r="Z8" s="3"/>
      <c r="AA8" s="10"/>
      <c r="AB8" s="3"/>
    </row>
    <row r="9" spans="1:16383" s="3" customFormat="1" ht="12.75" customHeight="1" x14ac:dyDescent="0.2">
      <c r="A9" s="68">
        <v>1</v>
      </c>
      <c r="B9" s="50">
        <v>27</v>
      </c>
      <c r="C9" s="8" t="s">
        <v>36</v>
      </c>
      <c r="D9" s="8" t="s">
        <v>72</v>
      </c>
      <c r="E9" s="8" t="s">
        <v>73</v>
      </c>
      <c r="F9" s="8" t="s">
        <v>21</v>
      </c>
      <c r="G9" s="56">
        <f>IF(K2=1,P9,0)+IF(K2=2,Q9,0)+IF(K2=3,R9,0)+IF(K2=4,S9,0)+IF(K2=5,T9,0)+IF(K2=6,U9,0)+IF(K2=7,V9,0)</f>
        <v>0</v>
      </c>
      <c r="H9" s="45">
        <v>0.77083333333333337</v>
      </c>
      <c r="I9" s="72"/>
      <c r="J9" s="45">
        <f>IF(I9&gt;0,I9-H9,0)</f>
        <v>0</v>
      </c>
      <c r="K9" s="48">
        <f t="shared" ref="K9:K22" si="5">(HOUR(J9)*3600)+(MINUTE(J9)*60)+SECOND(J9)</f>
        <v>0</v>
      </c>
      <c r="L9" s="73" t="str">
        <f t="shared" si="0"/>
        <v>vælg vindbane</v>
      </c>
      <c r="M9" s="65" t="str">
        <f t="shared" si="1"/>
        <v>DNS</v>
      </c>
      <c r="N9" s="66" t="str">
        <f t="shared" si="2"/>
        <v>DNS</v>
      </c>
      <c r="O9" s="74" t="s">
        <v>72</v>
      </c>
      <c r="P9" s="2">
        <v>830.4</v>
      </c>
      <c r="Q9" s="2">
        <v>663.8</v>
      </c>
      <c r="R9" s="2">
        <v>589.79999999999995</v>
      </c>
      <c r="S9" s="2">
        <v>1069.2</v>
      </c>
      <c r="T9" s="2">
        <v>819.4</v>
      </c>
      <c r="U9" s="2">
        <v>712.6</v>
      </c>
      <c r="V9" s="2">
        <v>670.4</v>
      </c>
      <c r="W9" s="33"/>
      <c r="AA9" s="10"/>
    </row>
    <row r="10" spans="1:16383" ht="12.75" customHeight="1" x14ac:dyDescent="0.2">
      <c r="A10" s="91">
        <v>1</v>
      </c>
      <c r="B10" s="92">
        <v>109</v>
      </c>
      <c r="C10" s="93" t="s">
        <v>36</v>
      </c>
      <c r="D10" s="93" t="s">
        <v>37</v>
      </c>
      <c r="E10" s="93" t="s">
        <v>38</v>
      </c>
      <c r="F10" s="93" t="s">
        <v>21</v>
      </c>
      <c r="G10" s="94">
        <f>IF(K2=1,P10,0)+IF(K2=2,Q10,0)+IF(K2=3,R10,0)+IF(K2=4,S10,0)+IF(K2=5,T10,0)+IF(K2=6,U10,0)+IF(K2=7,V10,0)</f>
        <v>0</v>
      </c>
      <c r="H10" s="95">
        <v>0.77083333333333337</v>
      </c>
      <c r="I10" s="96"/>
      <c r="J10" s="95">
        <f t="shared" si="4"/>
        <v>0</v>
      </c>
      <c r="K10" s="97">
        <f t="shared" si="5"/>
        <v>0</v>
      </c>
      <c r="L10" s="98" t="str">
        <f>IF(G10=0,"vælg vindbane",IF(I10=0,13500,K10+($K$4*$K$3-G10*$K$3))/24/60/60)</f>
        <v>vælg vindbane</v>
      </c>
      <c r="M10" s="65" t="str">
        <f t="shared" si="1"/>
        <v>DNS</v>
      </c>
      <c r="N10" s="66" t="str">
        <f t="shared" si="2"/>
        <v>DNS</v>
      </c>
      <c r="O10" s="4" t="str">
        <f t="shared" si="3"/>
        <v>Ingeborg</v>
      </c>
      <c r="P10" s="2">
        <v>830.4</v>
      </c>
      <c r="Q10" s="2">
        <v>663.8</v>
      </c>
      <c r="R10" s="2">
        <v>589.79999999999995</v>
      </c>
      <c r="S10" s="2">
        <v>1069.2</v>
      </c>
      <c r="T10" s="2">
        <v>819.4</v>
      </c>
      <c r="U10" s="2">
        <v>712.6</v>
      </c>
      <c r="V10" s="2">
        <v>670.4</v>
      </c>
      <c r="W10" s="33"/>
      <c r="X10" s="3"/>
      <c r="Y10" s="3"/>
      <c r="Z10" s="3"/>
      <c r="AA10" s="10"/>
      <c r="AB10" s="3"/>
    </row>
    <row r="11" spans="1:16383" s="3" customFormat="1" x14ac:dyDescent="0.2">
      <c r="A11" s="68">
        <v>1</v>
      </c>
      <c r="B11" s="50">
        <v>226</v>
      </c>
      <c r="C11" s="8" t="s">
        <v>36</v>
      </c>
      <c r="D11" s="8" t="s">
        <v>39</v>
      </c>
      <c r="E11" s="8" t="s">
        <v>38</v>
      </c>
      <c r="F11" s="8" t="s">
        <v>21</v>
      </c>
      <c r="G11" s="56">
        <f>IF(K2=1,P11,0)+IF(K2=2,Q11,0)+IF(K2=3,R11,0)+IF(K2=4,S11,0)+IF(K2=5,T11,0)+IF(K2=6,U11,0)+IF(K2=7,V11,0)</f>
        <v>0</v>
      </c>
      <c r="H11" s="45">
        <v>0.77083333333333337</v>
      </c>
      <c r="I11" s="72"/>
      <c r="J11" s="45">
        <f>IF(I11&gt;0,I11-H11,0)</f>
        <v>0</v>
      </c>
      <c r="K11" s="48">
        <f>(HOUR(J11)*3600)+(MINUTE(J11)*60)+SECOND(J11)</f>
        <v>0</v>
      </c>
      <c r="L11" s="73" t="str">
        <f>IF(G11=0,"vælg vindbane",IF(I11=0,13500,K11+($K$4*$K$3-G11*$K$3))/24/60/60)</f>
        <v>vælg vindbane</v>
      </c>
      <c r="M11" s="65" t="str">
        <f t="shared" si="1"/>
        <v>DNS</v>
      </c>
      <c r="N11" s="66" t="str">
        <f t="shared" si="2"/>
        <v>DNS</v>
      </c>
      <c r="O11" s="74" t="str">
        <f>D11</f>
        <v>Dagmar</v>
      </c>
      <c r="P11" s="2">
        <v>830.4</v>
      </c>
      <c r="Q11" s="2">
        <v>673.6</v>
      </c>
      <c r="R11" s="2">
        <v>589.79999999999995</v>
      </c>
      <c r="S11" s="2">
        <v>1069.2</v>
      </c>
      <c r="T11" s="2">
        <v>819.4</v>
      </c>
      <c r="U11" s="2">
        <v>712.6</v>
      </c>
      <c r="V11" s="2">
        <v>670.4</v>
      </c>
      <c r="W11" s="33"/>
      <c r="AA11" s="10"/>
    </row>
    <row r="12" spans="1:16383" x14ac:dyDescent="0.2">
      <c r="A12" s="91">
        <v>1</v>
      </c>
      <c r="B12" s="92">
        <v>281</v>
      </c>
      <c r="C12" s="93" t="s">
        <v>36</v>
      </c>
      <c r="D12" s="93" t="s">
        <v>59</v>
      </c>
      <c r="E12" s="93" t="s">
        <v>38</v>
      </c>
      <c r="F12" s="93" t="s">
        <v>21</v>
      </c>
      <c r="G12" s="94">
        <f>IF(K2=1,P12,0)+IF(K2=2,Q12,0)+IF(K2=3,R12,0)+IF(K2=4,S12,0)+IF(K2=5,T12,0)+IF(K2=6,U12,0)+IF(K2=7,V12,0)</f>
        <v>0</v>
      </c>
      <c r="H12" s="95">
        <v>0.77083333333333337</v>
      </c>
      <c r="I12" s="96"/>
      <c r="J12" s="95">
        <f t="shared" si="4"/>
        <v>0</v>
      </c>
      <c r="K12" s="97">
        <f t="shared" si="5"/>
        <v>0</v>
      </c>
      <c r="L12" s="98" t="str">
        <f t="shared" ref="L12:L22" si="6">IF(G12=0,"vælg vindbane",IF(I12=0,13500,K12+($K$4*$K$3-G12*$K$3))/24/60/60)</f>
        <v>vælg vindbane</v>
      </c>
      <c r="M12" s="65" t="str">
        <f t="shared" si="1"/>
        <v>DNS</v>
      </c>
      <c r="N12" s="66" t="str">
        <f t="shared" si="2"/>
        <v>DNS</v>
      </c>
      <c r="O12" s="4" t="str">
        <f t="shared" si="3"/>
        <v>Xeppo</v>
      </c>
      <c r="P12" s="2">
        <v>830.4</v>
      </c>
      <c r="Q12" s="2">
        <v>663.8</v>
      </c>
      <c r="R12" s="2">
        <v>589.79999999999995</v>
      </c>
      <c r="S12" s="2">
        <v>1069.2</v>
      </c>
      <c r="T12" s="2">
        <v>819.4</v>
      </c>
      <c r="U12" s="2">
        <v>712.6</v>
      </c>
      <c r="V12" s="2">
        <v>670.4</v>
      </c>
      <c r="W12" s="33"/>
      <c r="X12" s="3"/>
      <c r="Y12" s="3"/>
      <c r="Z12" s="3"/>
      <c r="AA12" s="10"/>
      <c r="AB12" s="3"/>
    </row>
    <row r="13" spans="1:16383" s="3" customFormat="1" x14ac:dyDescent="0.2">
      <c r="A13" s="68">
        <v>1</v>
      </c>
      <c r="B13" s="50">
        <v>301</v>
      </c>
      <c r="C13" s="8" t="s">
        <v>36</v>
      </c>
      <c r="D13" s="8" t="s">
        <v>70</v>
      </c>
      <c r="E13" s="8" t="s">
        <v>38</v>
      </c>
      <c r="F13" s="8" t="s">
        <v>21</v>
      </c>
      <c r="G13" s="56">
        <f>IF(K2=1,P13,0)+IF(K2=2,Q13,0)+IF(K2=3,R13,0)+IF(K2=4,S13,0)+IF(K2=5,T13,0)+IF(K2=6,U13,0)+IF(K2=7,V13,0)</f>
        <v>0</v>
      </c>
      <c r="H13" s="45">
        <v>0.77083333333333337</v>
      </c>
      <c r="I13" s="72"/>
      <c r="J13" s="45">
        <f t="shared" si="4"/>
        <v>0</v>
      </c>
      <c r="K13" s="48">
        <f t="shared" si="5"/>
        <v>0</v>
      </c>
      <c r="L13" s="73" t="str">
        <f t="shared" si="6"/>
        <v>vælg vindbane</v>
      </c>
      <c r="M13" s="65" t="str">
        <f t="shared" si="1"/>
        <v>DNS</v>
      </c>
      <c r="N13" s="66" t="str">
        <f t="shared" si="2"/>
        <v>DNS</v>
      </c>
      <c r="O13" s="74" t="str">
        <f t="shared" si="3"/>
        <v>Snehvide</v>
      </c>
      <c r="P13" s="2">
        <v>830.4</v>
      </c>
      <c r="Q13" s="2">
        <v>663.8</v>
      </c>
      <c r="R13" s="2">
        <v>589.79999999999995</v>
      </c>
      <c r="S13" s="2">
        <v>1069.2</v>
      </c>
      <c r="T13" s="2">
        <v>819.4</v>
      </c>
      <c r="U13" s="2">
        <v>712.6</v>
      </c>
      <c r="V13" s="2">
        <v>670.4</v>
      </c>
      <c r="W13" s="33"/>
      <c r="AA13" s="10"/>
    </row>
    <row r="14" spans="1:16383" x14ac:dyDescent="0.2">
      <c r="A14" s="91">
        <v>1</v>
      </c>
      <c r="B14" s="92">
        <v>436</v>
      </c>
      <c r="C14" s="93" t="s">
        <v>7</v>
      </c>
      <c r="D14" s="93" t="s">
        <v>8</v>
      </c>
      <c r="E14" s="93" t="s">
        <v>9</v>
      </c>
      <c r="F14" s="93" t="s">
        <v>20</v>
      </c>
      <c r="G14" s="94">
        <f>IF(K2=1,P14,0)+IF(K2=2,Q14,0)+IF(K2=3,R14,0)+IF(K2=4,S14,0)+IF(K2=5,T14,0)+IF(K2=6,U14,0)+IF(K2=7,V14,0)</f>
        <v>0</v>
      </c>
      <c r="H14" s="95">
        <v>0.77083333333333337</v>
      </c>
      <c r="I14" s="96"/>
      <c r="J14" s="95">
        <f t="shared" si="4"/>
        <v>0</v>
      </c>
      <c r="K14" s="97">
        <f t="shared" si="5"/>
        <v>0</v>
      </c>
      <c r="L14" s="98" t="str">
        <f t="shared" si="6"/>
        <v>vælg vindbane</v>
      </c>
      <c r="M14" s="65" t="str">
        <f t="shared" si="1"/>
        <v>DNS</v>
      </c>
      <c r="N14" s="66" t="str">
        <f t="shared" si="2"/>
        <v>DNS</v>
      </c>
      <c r="O14" s="4" t="str">
        <f t="shared" si="3"/>
        <v>Isabel 2</v>
      </c>
      <c r="P14" s="2">
        <v>821.8</v>
      </c>
      <c r="Q14" s="2">
        <v>654.79999999999995</v>
      </c>
      <c r="R14" s="2">
        <v>584.6</v>
      </c>
      <c r="S14" s="2">
        <v>1062.5999999999999</v>
      </c>
      <c r="T14" s="2">
        <v>808</v>
      </c>
      <c r="U14" s="2">
        <v>696.6</v>
      </c>
      <c r="V14" s="2">
        <v>662.4</v>
      </c>
      <c r="W14" s="33"/>
      <c r="X14" s="3"/>
      <c r="Y14" s="3"/>
      <c r="Z14" s="3"/>
      <c r="AA14" s="10"/>
      <c r="AB14" s="3"/>
    </row>
    <row r="15" spans="1:16383" ht="13.5" customHeight="1" x14ac:dyDescent="0.2">
      <c r="A15" s="68">
        <v>1</v>
      </c>
      <c r="B15" s="50"/>
      <c r="C15" s="8" t="s">
        <v>35</v>
      </c>
      <c r="D15" s="8" t="s">
        <v>76</v>
      </c>
      <c r="E15" s="8" t="s">
        <v>77</v>
      </c>
      <c r="F15" s="8" t="s">
        <v>21</v>
      </c>
      <c r="G15" s="56">
        <f>IF(K2=1,P15,0)+IF(K2=2,Q15,0)+IF(K2=3,R15,0)+IF(K2=4,S15,0)+IF(K2=5,T15,0)+IF(K2=6,U15,0)+IF(K2=7,V15,0)</f>
        <v>0</v>
      </c>
      <c r="H15" s="45">
        <v>0.77083333333333337</v>
      </c>
      <c r="I15" s="72"/>
      <c r="J15" s="45">
        <f t="shared" si="4"/>
        <v>0</v>
      </c>
      <c r="K15" s="48">
        <f t="shared" si="5"/>
        <v>0</v>
      </c>
      <c r="L15" s="73" t="str">
        <f t="shared" si="6"/>
        <v>vælg vindbane</v>
      </c>
      <c r="M15" s="65" t="str">
        <f t="shared" si="1"/>
        <v>DNS</v>
      </c>
      <c r="N15" s="66" t="str">
        <f t="shared" si="2"/>
        <v>DNS</v>
      </c>
      <c r="O15" s="4" t="str">
        <f t="shared" si="3"/>
        <v>Kom Saa</v>
      </c>
      <c r="P15" s="2">
        <v>797.4</v>
      </c>
      <c r="Q15" s="2">
        <v>652.4</v>
      </c>
      <c r="R15" s="2">
        <v>586.79999999999995</v>
      </c>
      <c r="S15" s="2">
        <v>1030</v>
      </c>
      <c r="T15" s="2">
        <v>802.4</v>
      </c>
      <c r="U15" s="2">
        <v>703.2</v>
      </c>
      <c r="V15" s="2">
        <v>657.8</v>
      </c>
      <c r="W15" s="33"/>
      <c r="X15" s="3"/>
      <c r="Y15" s="3"/>
      <c r="Z15" s="3"/>
      <c r="AA15" s="10"/>
      <c r="AB15" s="3"/>
    </row>
    <row r="16" spans="1:16383" s="3" customFormat="1" x14ac:dyDescent="0.2">
      <c r="A16" s="91">
        <v>1</v>
      </c>
      <c r="B16" s="92">
        <v>188</v>
      </c>
      <c r="C16" s="93" t="s">
        <v>35</v>
      </c>
      <c r="D16" s="93" t="s">
        <v>43</v>
      </c>
      <c r="E16" s="93" t="s">
        <v>56</v>
      </c>
      <c r="F16" s="93" t="s">
        <v>20</v>
      </c>
      <c r="G16" s="94">
        <f>IF(K2=1,P16,0)+IF(K2=2,Q16,0)+IF(K2=3,R16,0)+IF(K2=4,S16,0)+IF(K2=5,T16,0)+IF(K2=6,U16,0)+IF(K2=7,V16,0)</f>
        <v>0</v>
      </c>
      <c r="H16" s="95">
        <v>0.77083333333333337</v>
      </c>
      <c r="I16" s="96"/>
      <c r="J16" s="95">
        <f t="shared" si="4"/>
        <v>0</v>
      </c>
      <c r="K16" s="97">
        <f t="shared" si="5"/>
        <v>0</v>
      </c>
      <c r="L16" s="98" t="str">
        <f t="shared" si="6"/>
        <v>vælg vindbane</v>
      </c>
      <c r="M16" s="65" t="str">
        <f t="shared" si="1"/>
        <v>DNS</v>
      </c>
      <c r="N16" s="66" t="str">
        <f t="shared" si="2"/>
        <v>DNS</v>
      </c>
      <c r="O16" s="74" t="str">
        <f t="shared" si="3"/>
        <v>Rip</v>
      </c>
      <c r="P16" s="2">
        <v>797.4</v>
      </c>
      <c r="Q16" s="2">
        <v>652.4</v>
      </c>
      <c r="R16" s="2">
        <v>586.79999999999995</v>
      </c>
      <c r="S16" s="2">
        <v>1030</v>
      </c>
      <c r="T16" s="2">
        <v>802.4</v>
      </c>
      <c r="U16" s="2">
        <v>703.2</v>
      </c>
      <c r="V16" s="2">
        <v>657.8</v>
      </c>
      <c r="W16" s="33"/>
      <c r="AA16" s="10"/>
    </row>
    <row r="17" spans="1:16383" x14ac:dyDescent="0.2">
      <c r="A17" s="68">
        <v>1</v>
      </c>
      <c r="B17" s="50">
        <v>220</v>
      </c>
      <c r="C17" s="8" t="s">
        <v>35</v>
      </c>
      <c r="D17" s="8" t="s">
        <v>44</v>
      </c>
      <c r="E17" s="8" t="s">
        <v>42</v>
      </c>
      <c r="F17" s="8" t="s">
        <v>20</v>
      </c>
      <c r="G17" s="56">
        <f>IF(K2=1,P17,0)+IF(K2=2,Q17,0)+IF(K2=3,R17,0)+IF(K2=4,S17,0)+IF(K2=5,T17,0)+IF(K2=6,U17,0)+IF(K2=7,V17,0)</f>
        <v>0</v>
      </c>
      <c r="H17" s="45">
        <v>0.77083333333333337</v>
      </c>
      <c r="I17" s="72"/>
      <c r="J17" s="45">
        <f t="shared" si="4"/>
        <v>0</v>
      </c>
      <c r="K17" s="48">
        <f t="shared" si="5"/>
        <v>0</v>
      </c>
      <c r="L17" s="73" t="str">
        <f t="shared" si="6"/>
        <v>vælg vindbane</v>
      </c>
      <c r="M17" s="65" t="str">
        <f t="shared" si="1"/>
        <v>DNS</v>
      </c>
      <c r="N17" s="66" t="str">
        <f t="shared" si="2"/>
        <v>DNS</v>
      </c>
      <c r="O17" s="4" t="str">
        <f t="shared" si="3"/>
        <v>Rap</v>
      </c>
      <c r="P17" s="2">
        <v>797.4</v>
      </c>
      <c r="Q17" s="2">
        <v>652.4</v>
      </c>
      <c r="R17" s="2">
        <v>586.79999999999995</v>
      </c>
      <c r="S17" s="2">
        <v>1030</v>
      </c>
      <c r="T17" s="2">
        <v>802.4</v>
      </c>
      <c r="U17" s="2">
        <v>703.2</v>
      </c>
      <c r="V17" s="2">
        <v>657.8</v>
      </c>
      <c r="W17" s="33"/>
      <c r="X17" s="3"/>
      <c r="Y17" s="3"/>
      <c r="Z17" s="3"/>
      <c r="AA17" s="10"/>
      <c r="AB17" s="3"/>
    </row>
    <row r="18" spans="1:16383" s="3" customFormat="1" x14ac:dyDescent="0.2">
      <c r="A18" s="91">
        <v>1</v>
      </c>
      <c r="B18" s="92">
        <v>272</v>
      </c>
      <c r="C18" s="93" t="s">
        <v>35</v>
      </c>
      <c r="D18" s="93" t="s">
        <v>45</v>
      </c>
      <c r="E18" s="93" t="s">
        <v>55</v>
      </c>
      <c r="F18" s="93" t="s">
        <v>20</v>
      </c>
      <c r="G18" s="94">
        <f>IF(K2=1,P18,0)+IF(K2=2,Q18,0)+IF(K2=3,R18,0)+IF(K2=4,S18,0)+IF(K2=5,T18,0)+IF(K2=6,U18,0)+IF(K2=7,V18,0)</f>
        <v>0</v>
      </c>
      <c r="H18" s="95">
        <v>0.77083333333333337</v>
      </c>
      <c r="I18" s="96"/>
      <c r="J18" s="95">
        <f t="shared" si="4"/>
        <v>0</v>
      </c>
      <c r="K18" s="97">
        <f t="shared" si="5"/>
        <v>0</v>
      </c>
      <c r="L18" s="98" t="str">
        <f t="shared" si="6"/>
        <v>vælg vindbane</v>
      </c>
      <c r="M18" s="65" t="str">
        <f t="shared" si="1"/>
        <v>DNS</v>
      </c>
      <c r="N18" s="66" t="str">
        <f t="shared" si="2"/>
        <v>DNS</v>
      </c>
      <c r="O18" s="74" t="str">
        <f t="shared" si="3"/>
        <v>Rup</v>
      </c>
      <c r="P18" s="2">
        <v>797.4</v>
      </c>
      <c r="Q18" s="2">
        <v>652.4</v>
      </c>
      <c r="R18" s="2">
        <v>586.79999999999995</v>
      </c>
      <c r="S18" s="2">
        <v>1030</v>
      </c>
      <c r="T18" s="2">
        <v>802.4</v>
      </c>
      <c r="U18" s="2">
        <v>703.2</v>
      </c>
      <c r="V18" s="2">
        <v>657.8</v>
      </c>
      <c r="W18" s="33"/>
      <c r="AA18" s="10"/>
    </row>
    <row r="19" spans="1:16383" x14ac:dyDescent="0.2">
      <c r="A19" s="68">
        <v>1</v>
      </c>
      <c r="B19" s="50">
        <v>24</v>
      </c>
      <c r="C19" s="8" t="s">
        <v>32</v>
      </c>
      <c r="D19" s="8" t="s">
        <v>33</v>
      </c>
      <c r="E19" s="8" t="s">
        <v>34</v>
      </c>
      <c r="F19" s="8" t="s">
        <v>21</v>
      </c>
      <c r="G19" s="56">
        <f>IF(K2=1,P19,0)+IF(K2=2,Q19,0)+IF(K2=3,R19,0)+IF(K2=4,S19,0)+IF(K2=5,T19,0)+IF(K2=6,U19,0)+IF(K2=7,V19,0)</f>
        <v>0</v>
      </c>
      <c r="H19" s="45">
        <v>0.77083333333333337</v>
      </c>
      <c r="I19" s="72"/>
      <c r="J19" s="45">
        <f t="shared" si="4"/>
        <v>0</v>
      </c>
      <c r="K19" s="48">
        <f t="shared" si="5"/>
        <v>0</v>
      </c>
      <c r="L19" s="73" t="str">
        <f t="shared" si="6"/>
        <v>vælg vindbane</v>
      </c>
      <c r="M19" s="65" t="str">
        <f t="shared" si="1"/>
        <v>DNS</v>
      </c>
      <c r="N19" s="66" t="str">
        <f t="shared" si="2"/>
        <v>DNS</v>
      </c>
      <c r="O19" s="4" t="str">
        <f t="shared" si="3"/>
        <v>Fox Lady</v>
      </c>
      <c r="P19" s="2">
        <v>771</v>
      </c>
      <c r="Q19" s="2">
        <v>641.79999999999995</v>
      </c>
      <c r="R19" s="2">
        <v>581.20000000000005</v>
      </c>
      <c r="S19" s="2">
        <v>978.8</v>
      </c>
      <c r="T19" s="2">
        <v>778.4</v>
      </c>
      <c r="U19" s="2">
        <v>689</v>
      </c>
      <c r="V19" s="2">
        <v>646</v>
      </c>
      <c r="W19" s="33"/>
      <c r="X19" s="8"/>
      <c r="Y19" s="8"/>
      <c r="Z19" s="8"/>
      <c r="AA19" s="14"/>
      <c r="AB19" s="8"/>
    </row>
    <row r="20" spans="1:16383" s="3" customFormat="1" x14ac:dyDescent="0.2">
      <c r="A20" s="91">
        <v>1</v>
      </c>
      <c r="B20" s="92">
        <v>37</v>
      </c>
      <c r="C20" s="99" t="s">
        <v>71</v>
      </c>
      <c r="D20" s="93" t="s">
        <v>75</v>
      </c>
      <c r="E20" s="93" t="s">
        <v>74</v>
      </c>
      <c r="F20" s="93" t="s">
        <v>21</v>
      </c>
      <c r="G20" s="94">
        <f>IF(K2=1,P20,0)+IF(K2=2,Q20,0)+IF(K2=3,R20,0)+IF(K2=4,S20,0)+IF(K2=5,T20,0)+IF(K2=6,U20,0)+IF(K24=7,V20,0)</f>
        <v>0</v>
      </c>
      <c r="H20" s="95">
        <v>0.77083333333333337</v>
      </c>
      <c r="I20" s="100"/>
      <c r="J20" s="95">
        <f t="shared" si="4"/>
        <v>0</v>
      </c>
      <c r="K20" s="97">
        <f t="shared" si="5"/>
        <v>0</v>
      </c>
      <c r="L20" s="98" t="str">
        <f t="shared" si="6"/>
        <v>vælg vindbane</v>
      </c>
      <c r="M20" s="69" t="str">
        <f t="shared" si="1"/>
        <v>DNS</v>
      </c>
      <c r="N20" s="70" t="str">
        <f t="shared" si="2"/>
        <v>DNS</v>
      </c>
      <c r="O20" s="82" t="str">
        <f t="shared" si="3"/>
        <v>Momentum</v>
      </c>
      <c r="P20" s="71">
        <v>799.6</v>
      </c>
      <c r="Q20" s="71">
        <v>636</v>
      </c>
      <c r="R20" s="71">
        <v>564.6</v>
      </c>
      <c r="S20" s="71">
        <v>1040.5999999999999</v>
      </c>
      <c r="T20" s="71">
        <v>790.4</v>
      </c>
      <c r="U20" s="71">
        <v>683.4</v>
      </c>
      <c r="V20" s="71">
        <v>642.79999999999995</v>
      </c>
      <c r="W20" s="33"/>
      <c r="X20" s="8"/>
      <c r="Y20" s="8"/>
      <c r="Z20" s="8"/>
      <c r="AA20" s="14"/>
      <c r="AB20" s="8"/>
    </row>
    <row r="21" spans="1:16383" s="15" customFormat="1" x14ac:dyDescent="0.2">
      <c r="A21" s="8">
        <v>1</v>
      </c>
      <c r="B21" s="50">
        <v>332</v>
      </c>
      <c r="C21" s="8" t="s">
        <v>40</v>
      </c>
      <c r="D21" s="8" t="s">
        <v>41</v>
      </c>
      <c r="E21" s="8" t="s">
        <v>42</v>
      </c>
      <c r="F21" s="8" t="s">
        <v>21</v>
      </c>
      <c r="G21" s="56">
        <f>IF(K2=1,P21,0)+IF(K2=2,Q21,0)+IF(K2=3,R21,0)+IF(K2=4,S21,0)+IF(K2=5,T21,0)+IF(K2=6,U21,0)+IF(K2=7,V21,0)</f>
        <v>0</v>
      </c>
      <c r="H21" s="89">
        <v>0.77777777777777779</v>
      </c>
      <c r="I21" s="72"/>
      <c r="J21" s="90">
        <f>IF(I21&gt;0,I21-H21,0)</f>
        <v>0</v>
      </c>
      <c r="K21" s="48">
        <f>(HOUR(J21)*3600)+(MINUTE(J21)*60)+SECOND(J21)</f>
        <v>0</v>
      </c>
      <c r="L21" s="73" t="str">
        <f>IF(G21=0,"vælg vindbane",IF(I21=0,13500,K21+($K$4*$K$3-G21*$K$3))/24/60/60)</f>
        <v>vælg vindbane</v>
      </c>
      <c r="M21" s="65" t="str">
        <f t="shared" si="1"/>
        <v>DNS</v>
      </c>
      <c r="N21" s="66" t="str">
        <f t="shared" si="2"/>
        <v>DNS</v>
      </c>
      <c r="O21" s="4" t="str">
        <f>D21</f>
        <v>Citus</v>
      </c>
      <c r="P21" s="6">
        <v>819.8</v>
      </c>
      <c r="Q21" s="6">
        <v>635.79999999999995</v>
      </c>
      <c r="R21" s="6">
        <v>557</v>
      </c>
      <c r="S21" s="6">
        <v>1069.2</v>
      </c>
      <c r="T21" s="6">
        <v>788.6</v>
      </c>
      <c r="U21" s="6">
        <v>668</v>
      </c>
      <c r="V21" s="6">
        <v>643.6</v>
      </c>
      <c r="W21" s="50" t="s">
        <v>64</v>
      </c>
      <c r="X21" s="8"/>
      <c r="Y21" s="8"/>
      <c r="Z21" s="8"/>
      <c r="AA21" s="14"/>
      <c r="AB21" s="8"/>
    </row>
    <row r="22" spans="1:16383" x14ac:dyDescent="0.2">
      <c r="A22" s="101">
        <v>1</v>
      </c>
      <c r="B22" s="102">
        <v>225</v>
      </c>
      <c r="C22" s="103" t="s">
        <v>47</v>
      </c>
      <c r="D22" s="103" t="s">
        <v>60</v>
      </c>
      <c r="E22" s="103" t="s">
        <v>48</v>
      </c>
      <c r="F22" s="103" t="s">
        <v>20</v>
      </c>
      <c r="G22" s="104">
        <f>IF(K2=1,P22,0)+IF(K2=2,Q22,0)+IF(K2=3,R22,0)+IF(K2=4,S22,0)+IF(K2=5,T22,0)+IF(K2=6,U22,0)+IF(K2=7,V22,0)</f>
        <v>0</v>
      </c>
      <c r="H22" s="105">
        <v>0.77083333333333337</v>
      </c>
      <c r="I22" s="106"/>
      <c r="J22" s="105">
        <f t="shared" si="4"/>
        <v>0</v>
      </c>
      <c r="K22" s="107">
        <f t="shared" si="5"/>
        <v>0</v>
      </c>
      <c r="L22" s="108" t="str">
        <f t="shared" si="6"/>
        <v>vælg vindbane</v>
      </c>
      <c r="M22" s="54" t="str">
        <f t="shared" si="1"/>
        <v>DNS</v>
      </c>
      <c r="N22" s="35" t="str">
        <f t="shared" si="2"/>
        <v>DNS</v>
      </c>
      <c r="O22" s="28" t="str">
        <f t="shared" si="3"/>
        <v>X-Mamse</v>
      </c>
      <c r="P22" s="17">
        <v>778</v>
      </c>
      <c r="Q22" s="17">
        <v>624.20000000000005</v>
      </c>
      <c r="R22" s="17">
        <v>553</v>
      </c>
      <c r="S22" s="17">
        <v>1010</v>
      </c>
      <c r="T22" s="17">
        <v>778.2</v>
      </c>
      <c r="U22" s="17">
        <v>677.2</v>
      </c>
      <c r="V22" s="17">
        <v>629.4</v>
      </c>
      <c r="W22" s="50"/>
      <c r="X22" s="8"/>
      <c r="Y22" s="8"/>
      <c r="Z22" s="8"/>
      <c r="AA22" s="14"/>
      <c r="AB22" s="8"/>
    </row>
    <row r="23" spans="1:16383" x14ac:dyDescent="0.2">
      <c r="A23" s="8"/>
      <c r="B23" s="50"/>
      <c r="C23" s="8"/>
      <c r="D23" s="8"/>
      <c r="E23" s="8"/>
      <c r="F23" s="8"/>
      <c r="G23" s="56"/>
      <c r="H23" s="45"/>
      <c r="I23" s="39"/>
      <c r="J23" s="45"/>
      <c r="K23" s="48"/>
      <c r="L23" s="51"/>
      <c r="M23" s="53"/>
      <c r="N23" s="36"/>
      <c r="O23" s="8"/>
      <c r="P23" s="9"/>
      <c r="Q23" s="9"/>
      <c r="R23" s="9"/>
      <c r="S23" s="9"/>
      <c r="T23" s="9"/>
      <c r="U23" s="9"/>
      <c r="V23" s="9"/>
      <c r="W23" s="50"/>
      <c r="X23" s="8"/>
      <c r="Y23" s="8"/>
      <c r="Z23" s="8"/>
      <c r="AA23" s="14"/>
      <c r="AB23" s="8"/>
    </row>
    <row r="24" spans="1:16383" ht="8.25" customHeight="1" x14ac:dyDescent="0.2">
      <c r="A24" s="8"/>
      <c r="B24" s="50"/>
      <c r="C24" s="8"/>
      <c r="D24" s="8"/>
      <c r="E24" s="8"/>
      <c r="F24" s="8"/>
      <c r="G24" s="56"/>
      <c r="H24" s="45"/>
      <c r="I24" s="39"/>
      <c r="J24" s="45"/>
      <c r="K24" s="48"/>
      <c r="L24" s="51"/>
      <c r="M24" s="53"/>
      <c r="N24" s="36"/>
      <c r="O24" s="8"/>
      <c r="P24" s="9"/>
      <c r="Q24" s="9"/>
      <c r="R24" s="9"/>
      <c r="S24" s="9"/>
      <c r="T24" s="9"/>
      <c r="U24" s="9"/>
      <c r="V24" s="9"/>
      <c r="W24" s="50"/>
      <c r="X24" s="8"/>
      <c r="Y24" s="8"/>
      <c r="Z24" s="8"/>
      <c r="AA24" s="14"/>
      <c r="AB24" s="8"/>
    </row>
    <row r="25" spans="1:16383" ht="15.75" customHeight="1" x14ac:dyDescent="0.2">
      <c r="A25" s="8"/>
      <c r="B25" s="50"/>
      <c r="C25" s="27" t="s">
        <v>58</v>
      </c>
      <c r="D25" s="8"/>
      <c r="E25" s="8"/>
      <c r="F25" s="8"/>
      <c r="G25" s="56"/>
      <c r="H25" s="45"/>
      <c r="I25" s="39"/>
      <c r="J25" s="45"/>
      <c r="K25" s="48"/>
      <c r="L25" s="51"/>
      <c r="M25" s="53"/>
      <c r="N25" s="36"/>
      <c r="O25" s="8"/>
      <c r="P25" s="9"/>
      <c r="Q25" s="9"/>
      <c r="R25" s="9"/>
      <c r="S25" s="9"/>
      <c r="T25" s="9"/>
      <c r="U25" s="9"/>
      <c r="V25" s="9"/>
      <c r="W25" s="50"/>
      <c r="X25" s="8"/>
      <c r="Y25" s="8"/>
      <c r="Z25" s="8"/>
      <c r="AA25" s="14"/>
      <c r="AB25" s="8"/>
    </row>
    <row r="26" spans="1:16383" s="5" customFormat="1" ht="15.75" customHeight="1" x14ac:dyDescent="0.2">
      <c r="A26" s="5" t="s">
        <v>1</v>
      </c>
      <c r="B26" s="40" t="s">
        <v>3</v>
      </c>
      <c r="C26" s="5" t="s">
        <v>18</v>
      </c>
      <c r="D26" s="5" t="s">
        <v>2</v>
      </c>
      <c r="E26" s="5" t="s">
        <v>4</v>
      </c>
      <c r="F26" s="5" t="s">
        <v>19</v>
      </c>
      <c r="G26" s="63" t="s">
        <v>0</v>
      </c>
      <c r="H26" s="40" t="s">
        <v>17</v>
      </c>
      <c r="I26" s="60"/>
      <c r="J26" s="63" t="s">
        <v>15</v>
      </c>
      <c r="K26" s="63" t="s">
        <v>14</v>
      </c>
      <c r="L26" s="63" t="s">
        <v>13</v>
      </c>
      <c r="M26" s="64"/>
      <c r="N26" s="37"/>
      <c r="O26" s="29"/>
      <c r="P26" s="7">
        <v>1</v>
      </c>
      <c r="Q26" s="7">
        <v>2</v>
      </c>
      <c r="R26" s="7">
        <v>3</v>
      </c>
      <c r="S26" s="7">
        <v>4</v>
      </c>
      <c r="T26" s="7">
        <v>5</v>
      </c>
      <c r="U26" s="7">
        <v>6</v>
      </c>
      <c r="V26" s="23" t="s">
        <v>6</v>
      </c>
      <c r="W26" s="67"/>
      <c r="X26" s="11"/>
      <c r="Y26" s="11"/>
      <c r="Z26" s="11"/>
      <c r="AA26" s="11"/>
      <c r="AB26" s="11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</row>
    <row r="27" spans="1:16383" s="12" customFormat="1" x14ac:dyDescent="0.2">
      <c r="A27" s="75">
        <v>2</v>
      </c>
      <c r="B27" s="26">
        <v>137</v>
      </c>
      <c r="C27" s="76" t="s">
        <v>49</v>
      </c>
      <c r="D27" s="76" t="s">
        <v>54</v>
      </c>
      <c r="E27" s="76" t="s">
        <v>50</v>
      </c>
      <c r="F27" s="76" t="s">
        <v>20</v>
      </c>
      <c r="G27" s="77">
        <f>IF(K2=1,P27,0)+IF(K2=2,Q27,0)+IF(K2=3,R27,0)+IF(K2=4,S27,0)+IF(K2=5,T27,0)+IF(K2=6,U27,0)+IF(K2=7,V27,0)</f>
        <v>0</v>
      </c>
      <c r="H27" s="78">
        <v>0.77430555555555547</v>
      </c>
      <c r="I27" s="72"/>
      <c r="J27" s="78">
        <f>IF(I27&gt;0,I27-H27,0)</f>
        <v>0</v>
      </c>
      <c r="K27" s="79">
        <f>(HOUR(J27)*3600)+(MINUTE(J27)*60)+SECOND(J27)</f>
        <v>0</v>
      </c>
      <c r="L27" s="80" t="str">
        <f t="shared" ref="L27:L31" si="7">IF(G27=0,"vælg vindbane",IF(I27=0,13500,K27+($K$4*$K$3-G27*$K$3))/24/60/60)</f>
        <v>vælg vindbane</v>
      </c>
      <c r="M27" s="65" t="str">
        <f>IF(I27=0,"DNS",IF($K$2=0,"vindbane",RANK(L27,$L$27:$L$31,1)))</f>
        <v>DNS</v>
      </c>
      <c r="N27" s="66" t="str">
        <f>IF(I27=0,"DNS",IF($K$2=0,"vindbane",RANK(L27,$L$7:$L$33,1)))</f>
        <v>DNS</v>
      </c>
      <c r="O27" s="4" t="str">
        <f>D27</f>
        <v>Off Line</v>
      </c>
      <c r="P27" s="6">
        <v>671.2</v>
      </c>
      <c r="Q27" s="6">
        <v>530.4</v>
      </c>
      <c r="R27" s="6">
        <v>465.8</v>
      </c>
      <c r="S27" s="6">
        <v>884.6</v>
      </c>
      <c r="T27" s="6">
        <v>667.4</v>
      </c>
      <c r="U27" s="6">
        <v>563.4</v>
      </c>
      <c r="V27" s="6">
        <v>535.4</v>
      </c>
      <c r="W27" s="50"/>
      <c r="X27" s="8"/>
      <c r="Y27" s="8"/>
      <c r="Z27" s="8"/>
      <c r="AA27" s="8"/>
      <c r="AB27" s="8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</row>
    <row r="28" spans="1:16383" s="8" customFormat="1" x14ac:dyDescent="0.2">
      <c r="A28" s="91">
        <v>2</v>
      </c>
      <c r="B28" s="92">
        <v>552</v>
      </c>
      <c r="C28" s="93" t="s">
        <v>62</v>
      </c>
      <c r="D28" s="93" t="s">
        <v>63</v>
      </c>
      <c r="E28" s="93" t="s">
        <v>61</v>
      </c>
      <c r="F28" s="93" t="s">
        <v>20</v>
      </c>
      <c r="G28" s="94">
        <f>IF(K2=1,P28,0)+IF(K2=2,Q28,0)+IF(K2=3,R28,0)+IF(K2=4,S28,0)+IF(K2=5,T28,0)+IF(K2=6,U28,0)+IF(K2=7,V28,0)</f>
        <v>0</v>
      </c>
      <c r="H28" s="95">
        <v>0.77430555555555547</v>
      </c>
      <c r="I28" s="96"/>
      <c r="J28" s="95">
        <f>IF(I28&gt;0,I28-H28,0)</f>
        <v>0</v>
      </c>
      <c r="K28" s="97">
        <f>(HOUR(J28)*3600)+(MINUTE(J28)*60)+SECOND(J28)</f>
        <v>0</v>
      </c>
      <c r="L28" s="98" t="str">
        <f>IF(G28=0,"vælg vindbane",IF(I28=0,13500,K28+($K$4*$K$3-G28*$K$3))/24/60/60)</f>
        <v>vælg vindbane</v>
      </c>
      <c r="M28" s="65" t="str">
        <f>IF(I28=0,"DNS",IF($K$2=0,"vindbane",RANK(L28,$L$27:$L$31,1)))</f>
        <v>DNS</v>
      </c>
      <c r="N28" s="66" t="str">
        <f>IF(I28=0,"DNS",IF($K$2=0,"vindbane",RANK(L28,$L$7:$L$33,1)))</f>
        <v>DNS</v>
      </c>
      <c r="O28" s="81" t="s">
        <v>63</v>
      </c>
      <c r="P28" s="17">
        <v>755.2</v>
      </c>
      <c r="Q28" s="17">
        <v>587.79999999999995</v>
      </c>
      <c r="R28" s="17">
        <v>516.4</v>
      </c>
      <c r="S28" s="17">
        <v>984</v>
      </c>
      <c r="T28" s="17">
        <v>733.4</v>
      </c>
      <c r="U28" s="17">
        <v>622.79999999999995</v>
      </c>
      <c r="V28" s="17">
        <v>595</v>
      </c>
      <c r="W28" s="50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  <c r="XFB28" s="3"/>
      <c r="XFC28" s="3"/>
    </row>
    <row r="29" spans="1:16383" s="15" customFormat="1" x14ac:dyDescent="0.2">
      <c r="A29" s="68">
        <v>2</v>
      </c>
      <c r="B29" s="50">
        <v>8</v>
      </c>
      <c r="C29" s="8" t="s">
        <v>10</v>
      </c>
      <c r="D29" s="8" t="s">
        <v>11</v>
      </c>
      <c r="E29" s="8" t="s">
        <v>12</v>
      </c>
      <c r="F29" s="8" t="s">
        <v>20</v>
      </c>
      <c r="G29" s="56">
        <f>IF(K2=1,P29,0)+IF(K2=2,Q29,0)+IF(K2=3,R29,0)+IF(K2=4,S29,0)+IF(K2=5,T29,0)+IF(K2=6,U29,0)+IF(K2=7,V29,0)</f>
        <v>0</v>
      </c>
      <c r="H29" s="45">
        <v>0.77430555555555547</v>
      </c>
      <c r="I29" s="72"/>
      <c r="J29" s="45">
        <f>IF(I29&gt;0,I29-H29,0)</f>
        <v>0</v>
      </c>
      <c r="K29" s="48">
        <f>(HOUR(J29)*3600)+(MINUTE(J29)*60)+SECOND(J29)</f>
        <v>0</v>
      </c>
      <c r="L29" s="73" t="str">
        <f>IF(G29=0,"vælg vindbane",IF(I29=0,13500,K29+($K$4*$K$3-G29*$K$3))/24/60/60)</f>
        <v>vælg vindbane</v>
      </c>
      <c r="M29" s="65" t="str">
        <f>IF(I29=0,"DNS",IF($K$2=0,"vindbane",RANK(L29,$L$27:$L$31,1)))</f>
        <v>DNS</v>
      </c>
      <c r="N29" s="66" t="str">
        <f>IF(I29=0,"DNS",IF($K$2=0,"vindbane",RANK(L29,$L$7:$L$33,1)))</f>
        <v>DNS</v>
      </c>
      <c r="O29" s="16" t="str">
        <f>D29</f>
        <v>Vita</v>
      </c>
      <c r="P29" s="17">
        <v>713.2</v>
      </c>
      <c r="Q29" s="17">
        <v>563.20000000000005</v>
      </c>
      <c r="R29" s="17">
        <v>496.6</v>
      </c>
      <c r="S29" s="17">
        <v>929.4</v>
      </c>
      <c r="T29" s="17">
        <v>703</v>
      </c>
      <c r="U29" s="17">
        <v>598.6</v>
      </c>
      <c r="V29" s="17">
        <v>569</v>
      </c>
      <c r="W29" s="50"/>
      <c r="X29" s="8"/>
      <c r="Y29" s="8"/>
      <c r="Z29" s="8"/>
      <c r="AA29" s="14"/>
      <c r="AB29" s="8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</row>
    <row r="30" spans="1:16383" s="15" customFormat="1" x14ac:dyDescent="0.2">
      <c r="A30" s="91">
        <v>2</v>
      </c>
      <c r="B30" s="92">
        <v>90</v>
      </c>
      <c r="C30" s="93" t="s">
        <v>80</v>
      </c>
      <c r="D30" s="93" t="s">
        <v>83</v>
      </c>
      <c r="E30" s="93" t="s">
        <v>81</v>
      </c>
      <c r="F30" s="93" t="s">
        <v>20</v>
      </c>
      <c r="G30" s="94">
        <f>IF(K2=1,P30,0)+IF(K2=2,Q30,0)+IF(K2=3,R30,0)+IF(K2=4,S30,0)+IF(K2=5,T30,0)+IF(K2=6,U30,0)+IF(K2=7,V30,0)</f>
        <v>0</v>
      </c>
      <c r="H30" s="95">
        <v>0.77430555555555547</v>
      </c>
      <c r="I30" s="96"/>
      <c r="J30" s="95">
        <f>IF(I30&gt;0,I30-H30,0)</f>
        <v>0</v>
      </c>
      <c r="K30" s="97">
        <f>(HOUR(J30)*3600)+(MINUTE(J30)*60)+SECOND(J30)</f>
        <v>0</v>
      </c>
      <c r="L30" s="98" t="str">
        <f t="shared" ref="L30" si="8">IF(G30=0,"vælg vindbane",IF(I30=0,13500,K30+($K$4*$K$3-G30*$K$3))/24/60/60)</f>
        <v>vælg vindbane</v>
      </c>
      <c r="M30" s="65" t="str">
        <f>IF(I30=0,"DNS",IF($K$2=0,"vindbane",RANK(L30,$L$27:$L$31,1)))</f>
        <v>DNS</v>
      </c>
      <c r="N30" s="66" t="str">
        <f>IF(I30=0,"DNS",IF($K$2=0,"vindbane",RANK(L30,$L$7:$L$33,1)))</f>
        <v>DNS</v>
      </c>
      <c r="O30" s="16" t="str">
        <f>D30</f>
        <v>Giraffen</v>
      </c>
      <c r="P30" s="17">
        <v>735.8</v>
      </c>
      <c r="Q30" s="17">
        <v>574.20000000000005</v>
      </c>
      <c r="R30" s="17">
        <v>507.4</v>
      </c>
      <c r="S30" s="17">
        <v>979</v>
      </c>
      <c r="T30" s="17">
        <v>728.8</v>
      </c>
      <c r="U30" s="17">
        <v>623.4</v>
      </c>
      <c r="V30" s="17">
        <v>581.79999999999995</v>
      </c>
      <c r="W30" s="50"/>
      <c r="X30" s="8"/>
      <c r="Y30" s="8"/>
      <c r="Z30" s="8"/>
      <c r="AA30" s="14"/>
      <c r="AB30" s="8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</row>
    <row r="31" spans="1:16383" s="13" customFormat="1" x14ac:dyDescent="0.2">
      <c r="A31" s="83">
        <v>2</v>
      </c>
      <c r="B31" s="84">
        <v>155</v>
      </c>
      <c r="C31" s="13" t="s">
        <v>53</v>
      </c>
      <c r="D31" s="13" t="s">
        <v>52</v>
      </c>
      <c r="E31" s="13" t="s">
        <v>51</v>
      </c>
      <c r="F31" s="13" t="s">
        <v>20</v>
      </c>
      <c r="G31" s="85">
        <f>IF(K2=1,P31,0)+IF(K2=2,Q31,0)+IF(K2=3,R31,0)+IF(K2=4,S31,0)+IF(K2=5,T31,0)+IF(K2=6,U31,0)+IF(K2=7,V31,0)</f>
        <v>0</v>
      </c>
      <c r="H31" s="86">
        <v>0.77430555555555547</v>
      </c>
      <c r="I31" s="72"/>
      <c r="J31" s="86">
        <f>IF(I31&gt;0,I31-H31,0)</f>
        <v>0</v>
      </c>
      <c r="K31" s="87">
        <f t="shared" ref="K31" si="9">(HOUR(J31)*3600)+(MINUTE(J31)*60)+SECOND(J31)</f>
        <v>0</v>
      </c>
      <c r="L31" s="88" t="str">
        <f t="shared" si="7"/>
        <v>vælg vindbane</v>
      </c>
      <c r="M31" s="65" t="str">
        <f>IF(I31=0,"DNS",IF($K$2=0,"vindbane",RANK(L31,$L$27:$L$31,1)))</f>
        <v>DNS</v>
      </c>
      <c r="N31" s="66" t="str">
        <f>IF(I31=0,"DNS",IF($K$2=0,"vindbane",RANK(L31,$L$7:$L$33,1)))</f>
        <v>DNS</v>
      </c>
      <c r="O31" s="74" t="s">
        <v>52</v>
      </c>
      <c r="P31" s="2">
        <v>728.8</v>
      </c>
      <c r="Q31" s="2">
        <v>601.79999999999995</v>
      </c>
      <c r="R31" s="2">
        <v>546</v>
      </c>
      <c r="S31" s="2">
        <v>938.2</v>
      </c>
      <c r="T31" s="2">
        <v>738.8</v>
      </c>
      <c r="U31" s="2">
        <v>651.20000000000005</v>
      </c>
      <c r="V31" s="2">
        <v>606.79999999999995</v>
      </c>
      <c r="W31" s="50"/>
      <c r="X31" s="8"/>
      <c r="Y31" s="8"/>
      <c r="Z31" s="8"/>
      <c r="AA31" s="8"/>
      <c r="AB31" s="8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  <c r="XFA31" s="3"/>
      <c r="XFB31" s="3"/>
      <c r="XFC31" s="3"/>
    </row>
    <row r="32" spans="1:16383" s="3" customFormat="1" x14ac:dyDescent="0.2">
      <c r="B32" s="33"/>
      <c r="G32" s="57"/>
      <c r="H32" s="46"/>
      <c r="I32" s="41"/>
      <c r="J32" s="46"/>
      <c r="K32" s="49"/>
      <c r="L32" s="52"/>
      <c r="M32" s="50"/>
      <c r="N32" s="50"/>
      <c r="O32" s="8"/>
      <c r="P32" s="9"/>
      <c r="Q32" s="9"/>
      <c r="R32" s="9"/>
      <c r="S32" s="9"/>
      <c r="T32" s="9"/>
      <c r="U32" s="9"/>
      <c r="V32" s="9"/>
      <c r="W32" s="50"/>
      <c r="X32" s="8"/>
      <c r="Y32" s="8"/>
      <c r="Z32" s="8"/>
      <c r="AA32" s="8"/>
      <c r="AB32" s="8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</row>
    <row r="33" spans="1:16383" s="3" customFormat="1" x14ac:dyDescent="0.2">
      <c r="B33" s="33"/>
      <c r="G33" s="57"/>
      <c r="H33" s="46"/>
      <c r="I33" s="41"/>
      <c r="J33" s="46"/>
      <c r="K33" s="49"/>
      <c r="L33" s="52"/>
      <c r="M33" s="50"/>
      <c r="N33" s="50"/>
      <c r="O33" s="8"/>
      <c r="P33" s="9"/>
      <c r="Q33" s="9"/>
      <c r="R33" s="9"/>
      <c r="S33" s="9"/>
      <c r="T33" s="9"/>
      <c r="U33" s="9"/>
      <c r="V33" s="9"/>
      <c r="W33" s="33"/>
      <c r="X33" s="8"/>
      <c r="Y33" s="8"/>
      <c r="Z33" s="8"/>
      <c r="AA33" s="8"/>
      <c r="AB33" s="8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</row>
    <row r="34" spans="1:16383" x14ac:dyDescent="0.2">
      <c r="A34" s="3"/>
      <c r="B34" s="33"/>
      <c r="C34" s="3"/>
      <c r="D34" s="3"/>
      <c r="E34" s="33"/>
      <c r="F34" s="3"/>
      <c r="G34" s="33"/>
      <c r="H34" s="33"/>
      <c r="I34" s="33"/>
      <c r="J34" s="33"/>
      <c r="K34" s="33"/>
      <c r="L34" s="33"/>
      <c r="M34" s="33"/>
      <c r="N34" s="33"/>
      <c r="O34" s="3"/>
      <c r="P34" s="3"/>
      <c r="Q34" s="3"/>
      <c r="R34" s="3"/>
      <c r="S34" s="3"/>
      <c r="T34" s="3"/>
      <c r="U34" s="3"/>
      <c r="V34" s="3"/>
      <c r="W34" s="3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</row>
    <row r="35" spans="1:16383" x14ac:dyDescent="0.2">
      <c r="A35" s="3"/>
      <c r="B35" s="33"/>
      <c r="C35" s="61"/>
      <c r="D35" s="3"/>
      <c r="E35" s="3"/>
      <c r="F35" s="3"/>
      <c r="G35" s="33"/>
      <c r="H35" s="33"/>
      <c r="I35" s="33"/>
      <c r="J35" s="33"/>
      <c r="K35" s="33"/>
      <c r="L35" s="33"/>
      <c r="M35" s="33"/>
      <c r="N35" s="33"/>
      <c r="O35" s="3"/>
      <c r="P35" s="3"/>
      <c r="Q35" s="3"/>
      <c r="R35" s="3"/>
      <c r="S35" s="3"/>
      <c r="T35" s="3"/>
      <c r="U35" s="3"/>
      <c r="V35" s="3"/>
      <c r="W35" s="3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16383" x14ac:dyDescent="0.2">
      <c r="A36" s="3"/>
      <c r="B36" s="33"/>
      <c r="C36" s="3"/>
      <c r="D36" s="3"/>
      <c r="E36" s="3"/>
      <c r="F36" s="3"/>
      <c r="G36" s="33"/>
      <c r="H36" s="33"/>
      <c r="I36" s="33"/>
      <c r="J36" s="50"/>
      <c r="K36" s="9"/>
      <c r="L36" s="9"/>
      <c r="M36" s="9"/>
      <c r="N36" s="9"/>
      <c r="O36" s="9"/>
      <c r="P36" s="9"/>
      <c r="Q36" s="9"/>
      <c r="R36" s="8"/>
      <c r="S36" s="3"/>
      <c r="T36" s="3"/>
      <c r="U36" s="3"/>
      <c r="V36" s="3"/>
      <c r="W36" s="3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16383" s="1" customFormat="1" x14ac:dyDescent="0.2">
      <c r="A37" s="3"/>
      <c r="B37" s="33"/>
      <c r="C37" s="3"/>
      <c r="D37" s="3"/>
      <c r="E37" s="3"/>
      <c r="F37" s="3"/>
      <c r="G37" s="33"/>
      <c r="H37" s="33"/>
      <c r="I37" s="33"/>
      <c r="J37" s="33"/>
      <c r="K37" s="33"/>
      <c r="L37" s="33"/>
      <c r="M37" s="33"/>
      <c r="N37" s="33"/>
      <c r="O37" s="3"/>
      <c r="P37" s="3"/>
      <c r="Q37" s="3"/>
      <c r="R37" s="3"/>
      <c r="S37" s="3"/>
      <c r="T37" s="3"/>
      <c r="U37" s="3"/>
      <c r="V37" s="3"/>
      <c r="W37" s="3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</row>
    <row r="38" spans="1:16383" x14ac:dyDescent="0.2">
      <c r="A38" s="3"/>
      <c r="B38" s="43"/>
      <c r="C38" s="3"/>
      <c r="D38" s="3"/>
      <c r="E38" s="3"/>
      <c r="F38" s="3"/>
      <c r="G38" s="33"/>
      <c r="H38" s="33"/>
      <c r="I38" s="33"/>
      <c r="J38" s="33"/>
      <c r="K38" s="33"/>
      <c r="L38" s="33"/>
      <c r="M38" s="33"/>
      <c r="N38" s="33"/>
      <c r="O38" s="3"/>
      <c r="P38" s="3"/>
      <c r="Q38" s="3"/>
      <c r="R38" s="3"/>
      <c r="S38" s="3"/>
      <c r="T38" s="3"/>
      <c r="U38" s="3"/>
      <c r="V38" s="3"/>
      <c r="W38" s="3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16383" ht="15.75" customHeight="1" x14ac:dyDescent="0.2">
      <c r="A39" s="3"/>
      <c r="B39" s="33"/>
      <c r="C39" s="3"/>
      <c r="D39" s="3"/>
      <c r="E39" s="3"/>
      <c r="F39" s="3"/>
      <c r="G39" s="33"/>
      <c r="H39" s="33"/>
      <c r="I39" s="33"/>
      <c r="J39" s="33"/>
      <c r="K39" s="33"/>
      <c r="L39" s="33"/>
      <c r="M39" s="33"/>
      <c r="N39" s="33"/>
      <c r="O39" s="3"/>
      <c r="P39" s="3"/>
      <c r="Q39" s="3"/>
      <c r="R39" s="3"/>
      <c r="S39" s="3"/>
      <c r="T39" s="3"/>
      <c r="U39" s="3"/>
      <c r="V39" s="3"/>
      <c r="W39" s="3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16383" x14ac:dyDescent="0.2">
      <c r="B40" s="33"/>
      <c r="C40" s="3"/>
      <c r="D40" s="3"/>
      <c r="E40" s="3"/>
      <c r="F40" s="3"/>
      <c r="G40" s="33"/>
      <c r="H40" s="33"/>
      <c r="I40" s="33"/>
      <c r="J40" s="33"/>
      <c r="K40" s="33"/>
      <c r="L40" s="33"/>
      <c r="M40" s="33"/>
      <c r="N40" s="33"/>
      <c r="O40" s="3"/>
      <c r="P40" s="3"/>
      <c r="Q40" s="3"/>
      <c r="R40" s="3"/>
      <c r="S40" s="3"/>
      <c r="T40" s="3"/>
      <c r="U40" s="3"/>
      <c r="V40" s="3"/>
      <c r="W40" s="3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16383" x14ac:dyDescent="0.2">
      <c r="B41" s="33"/>
      <c r="C41" s="3"/>
      <c r="D41" s="3"/>
      <c r="E41" s="3"/>
      <c r="F41" s="3"/>
      <c r="G41" s="33"/>
      <c r="H41" s="33"/>
      <c r="I41" s="33"/>
      <c r="J41" s="33"/>
      <c r="K41" s="33"/>
      <c r="L41" s="33"/>
      <c r="M41" s="33"/>
      <c r="N41" s="33"/>
      <c r="O41" s="3"/>
      <c r="P41" s="3"/>
      <c r="Q41" s="3"/>
      <c r="R41" s="3"/>
      <c r="S41" s="3"/>
      <c r="T41" s="3"/>
      <c r="U41" s="3"/>
      <c r="V41" s="3"/>
      <c r="W41" s="3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16383" x14ac:dyDescent="0.2">
      <c r="B42" s="33"/>
      <c r="C42" s="3"/>
      <c r="D42" s="3"/>
      <c r="E42" s="3"/>
      <c r="F42" s="3"/>
      <c r="G42" s="33"/>
      <c r="H42" s="33"/>
      <c r="I42" s="33"/>
      <c r="J42" s="33"/>
      <c r="K42" s="33"/>
      <c r="L42" s="33"/>
      <c r="M42" s="33"/>
      <c r="N42" s="33"/>
      <c r="O42" s="3"/>
      <c r="P42" s="3"/>
      <c r="Q42" s="3"/>
      <c r="R42" s="3"/>
      <c r="S42" s="3"/>
      <c r="T42" s="3"/>
      <c r="U42" s="3"/>
      <c r="V42" s="3"/>
      <c r="W42" s="3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16383" x14ac:dyDescent="0.2">
      <c r="B43" s="33"/>
      <c r="C43" s="3"/>
      <c r="D43" s="3"/>
      <c r="E43" s="3"/>
      <c r="F43" s="3"/>
      <c r="G43" s="33"/>
      <c r="H43" s="33"/>
      <c r="I43" s="33"/>
      <c r="J43" s="33"/>
      <c r="K43" s="33"/>
      <c r="L43" s="33"/>
      <c r="M43" s="33"/>
      <c r="N43" s="33"/>
      <c r="O43" s="3"/>
      <c r="P43" s="3"/>
      <c r="Q43" s="3"/>
      <c r="R43" s="3"/>
      <c r="S43" s="3"/>
      <c r="T43" s="3"/>
      <c r="U43" s="3"/>
      <c r="V43" s="3"/>
      <c r="W43" s="3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16383" x14ac:dyDescent="0.2">
      <c r="B44" s="33"/>
      <c r="C44" s="3"/>
      <c r="D44" s="3"/>
      <c r="E44" s="3"/>
      <c r="F44" s="3"/>
      <c r="G44" s="33"/>
      <c r="H44" s="33"/>
      <c r="I44" s="33"/>
      <c r="J44" s="33"/>
      <c r="K44" s="33"/>
      <c r="L44" s="33"/>
      <c r="M44" s="33"/>
      <c r="N44" s="33"/>
      <c r="O44" s="3"/>
      <c r="P44" s="3"/>
      <c r="Q44" s="3"/>
      <c r="R44" s="3"/>
      <c r="S44" s="3"/>
      <c r="T44" s="3"/>
      <c r="U44" s="3"/>
      <c r="V44" s="3"/>
      <c r="W44" s="3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16383" x14ac:dyDescent="0.2">
      <c r="B45" s="33"/>
      <c r="C45" s="3"/>
      <c r="D45" s="3"/>
      <c r="E45" s="3"/>
      <c r="F45" s="3"/>
      <c r="G45" s="33"/>
      <c r="H45" s="33"/>
      <c r="I45" s="33"/>
      <c r="J45" s="33"/>
      <c r="K45" s="33"/>
      <c r="L45" s="33"/>
      <c r="M45" s="33"/>
      <c r="N45" s="33"/>
      <c r="O45" s="3"/>
      <c r="P45" s="3"/>
      <c r="Q45" s="3"/>
      <c r="R45" s="3"/>
      <c r="S45" s="3"/>
      <c r="T45" s="3"/>
      <c r="U45" s="3"/>
      <c r="V45" s="3"/>
      <c r="W45" s="3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16383" x14ac:dyDescent="0.2">
      <c r="B46" s="33"/>
      <c r="C46" s="3"/>
      <c r="D46" s="3"/>
      <c r="E46" s="3"/>
      <c r="F46" s="3"/>
      <c r="G46" s="33"/>
      <c r="H46" s="33"/>
      <c r="I46" s="33"/>
      <c r="J46" s="33"/>
      <c r="K46" s="33"/>
      <c r="L46" s="33"/>
      <c r="M46" s="33"/>
      <c r="N46" s="33"/>
      <c r="O46" s="3"/>
      <c r="P46" s="3"/>
      <c r="Q46" s="3"/>
      <c r="R46" s="3"/>
      <c r="S46" s="3"/>
      <c r="T46" s="3"/>
      <c r="U46" s="3"/>
      <c r="V46" s="3"/>
      <c r="W46" s="3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16383" x14ac:dyDescent="0.2">
      <c r="B47" s="33"/>
      <c r="C47" s="3"/>
      <c r="D47" s="3"/>
      <c r="E47" s="3"/>
      <c r="F47" s="3"/>
      <c r="G47" s="33"/>
      <c r="H47" s="33"/>
      <c r="I47" s="33"/>
      <c r="J47" s="33"/>
      <c r="K47" s="33"/>
      <c r="L47" s="33"/>
      <c r="M47" s="33"/>
      <c r="N47" s="33"/>
      <c r="O47" s="3"/>
      <c r="P47" s="3"/>
      <c r="Q47" s="3"/>
      <c r="R47" s="3"/>
      <c r="S47" s="3"/>
      <c r="T47" s="3"/>
      <c r="U47" s="3"/>
      <c r="V47" s="3"/>
      <c r="W47" s="3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16383" x14ac:dyDescent="0.2">
      <c r="B48" s="33"/>
      <c r="C48" s="3"/>
      <c r="D48" s="3"/>
      <c r="E48" s="3"/>
      <c r="F48" s="3"/>
      <c r="G48" s="33"/>
      <c r="H48" s="33"/>
      <c r="I48" s="33"/>
      <c r="J48" s="33"/>
      <c r="K48" s="33"/>
      <c r="L48" s="33"/>
      <c r="M48" s="33"/>
      <c r="N48" s="33"/>
      <c r="O48" s="3"/>
      <c r="P48" s="3"/>
      <c r="Q48" s="3"/>
      <c r="R48" s="3"/>
      <c r="S48" s="3"/>
      <c r="T48" s="3"/>
      <c r="U48" s="3"/>
      <c r="V48" s="3"/>
      <c r="W48" s="3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2:41" x14ac:dyDescent="0.2">
      <c r="B49" s="33"/>
      <c r="C49" s="3"/>
      <c r="D49" s="3"/>
      <c r="E49" s="3"/>
      <c r="F49" s="3"/>
      <c r="G49" s="33"/>
      <c r="H49" s="33"/>
      <c r="I49" s="33"/>
      <c r="J49" s="33"/>
      <c r="K49" s="33"/>
      <c r="L49" s="33"/>
      <c r="M49" s="33"/>
      <c r="N49" s="33"/>
      <c r="O49" s="3"/>
      <c r="P49" s="3"/>
      <c r="Q49" s="3"/>
      <c r="R49" s="3"/>
      <c r="S49" s="3"/>
      <c r="T49" s="3"/>
      <c r="U49" s="3"/>
      <c r="V49" s="3"/>
      <c r="W49" s="3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2:41" x14ac:dyDescent="0.2">
      <c r="B50" s="33"/>
      <c r="C50" s="3"/>
      <c r="D50" s="3"/>
      <c r="E50" s="3"/>
      <c r="F50" s="3"/>
      <c r="G50" s="33"/>
      <c r="H50" s="33"/>
      <c r="I50" s="33"/>
      <c r="J50" s="33"/>
      <c r="K50" s="33"/>
      <c r="L50" s="33"/>
      <c r="M50" s="33"/>
      <c r="N50" s="33"/>
      <c r="O50" s="3"/>
      <c r="P50" s="3"/>
      <c r="Q50" s="3"/>
      <c r="R50" s="3"/>
      <c r="S50" s="3"/>
      <c r="T50" s="3"/>
      <c r="U50" s="3"/>
      <c r="V50" s="3"/>
      <c r="W50" s="3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2:41" x14ac:dyDescent="0.2">
      <c r="B51" s="33"/>
      <c r="C51" s="3"/>
      <c r="D51" s="3"/>
      <c r="E51" s="3"/>
      <c r="F51" s="3"/>
      <c r="G51" s="33"/>
      <c r="H51" s="33"/>
      <c r="I51" s="33"/>
      <c r="J51" s="33"/>
      <c r="K51" s="33"/>
      <c r="L51" s="33"/>
      <c r="M51" s="33"/>
      <c r="N51" s="33"/>
      <c r="O51" s="3"/>
      <c r="P51" s="3"/>
      <c r="Q51" s="3"/>
      <c r="R51" s="3"/>
      <c r="S51" s="3"/>
      <c r="T51" s="3"/>
      <c r="U51" s="3"/>
      <c r="V51" s="3"/>
      <c r="W51" s="3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2:41" x14ac:dyDescent="0.2">
      <c r="B52" s="33"/>
      <c r="C52" s="3"/>
      <c r="D52" s="3"/>
      <c r="E52" s="3"/>
      <c r="F52" s="3"/>
      <c r="G52" s="33"/>
      <c r="H52" s="33"/>
      <c r="I52" s="33"/>
      <c r="J52" s="33"/>
      <c r="K52" s="33"/>
      <c r="L52" s="33"/>
      <c r="M52" s="33"/>
      <c r="N52" s="33"/>
      <c r="O52" s="3"/>
      <c r="P52" s="3"/>
      <c r="Q52" s="3"/>
      <c r="R52" s="3"/>
      <c r="S52" s="3"/>
      <c r="T52" s="3"/>
      <c r="U52" s="3"/>
      <c r="V52" s="3"/>
      <c r="W52" s="3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2:41" x14ac:dyDescent="0.2">
      <c r="B53" s="33"/>
      <c r="C53" s="3"/>
      <c r="D53" s="3"/>
      <c r="E53" s="3"/>
      <c r="F53" s="3"/>
      <c r="G53" s="33"/>
      <c r="H53" s="33"/>
      <c r="I53" s="33"/>
      <c r="J53" s="33"/>
      <c r="K53" s="33"/>
      <c r="L53" s="33"/>
      <c r="M53" s="33"/>
      <c r="N53" s="33"/>
      <c r="O53" s="3"/>
      <c r="P53" s="3"/>
      <c r="Q53" s="3"/>
      <c r="R53" s="3"/>
      <c r="S53" s="3"/>
      <c r="T53" s="3"/>
      <c r="U53" s="3"/>
      <c r="V53" s="3"/>
      <c r="W53" s="3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2:41" x14ac:dyDescent="0.2">
      <c r="B54" s="33"/>
      <c r="C54" s="3"/>
      <c r="D54" s="3"/>
      <c r="E54" s="3"/>
      <c r="F54" s="3"/>
      <c r="G54" s="33"/>
      <c r="H54" s="33"/>
      <c r="I54" s="33"/>
      <c r="J54" s="33"/>
      <c r="K54" s="33"/>
      <c r="L54" s="33"/>
      <c r="M54" s="33"/>
      <c r="N54" s="33"/>
      <c r="O54" s="3"/>
      <c r="P54" s="3"/>
      <c r="Q54" s="3"/>
      <c r="R54" s="3"/>
      <c r="S54" s="3"/>
      <c r="T54" s="3"/>
      <c r="U54" s="3"/>
      <c r="V54" s="3"/>
      <c r="W54" s="3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2:41" x14ac:dyDescent="0.2">
      <c r="B55" s="33"/>
      <c r="C55" s="3"/>
      <c r="D55" s="3"/>
      <c r="E55" s="3"/>
      <c r="F55" s="3"/>
      <c r="G55" s="33"/>
      <c r="H55" s="33"/>
      <c r="I55" s="33"/>
      <c r="J55" s="33"/>
      <c r="K55" s="33"/>
      <c r="L55" s="33"/>
      <c r="M55" s="33"/>
      <c r="N55" s="33"/>
      <c r="O55" s="3"/>
      <c r="P55" s="3"/>
      <c r="Q55" s="3"/>
      <c r="R55" s="3"/>
      <c r="S55" s="3"/>
      <c r="T55" s="3"/>
      <c r="U55" s="3"/>
      <c r="V55" s="3"/>
      <c r="W55" s="3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2:41" x14ac:dyDescent="0.2">
      <c r="B56" s="33"/>
      <c r="C56" s="3"/>
      <c r="D56" s="3"/>
      <c r="E56" s="3"/>
      <c r="F56" s="3"/>
      <c r="G56" s="33"/>
      <c r="H56" s="33"/>
      <c r="I56" s="33"/>
      <c r="J56" s="33"/>
      <c r="K56" s="33"/>
      <c r="L56" s="33"/>
      <c r="M56" s="33"/>
      <c r="N56" s="33"/>
      <c r="O56" s="3"/>
      <c r="P56" s="3"/>
      <c r="Q56" s="3"/>
      <c r="R56" s="3"/>
      <c r="S56" s="3"/>
      <c r="T56" s="3"/>
      <c r="U56" s="3"/>
      <c r="V56" s="3"/>
      <c r="W56" s="3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2:41" x14ac:dyDescent="0.2">
      <c r="B57" s="33"/>
      <c r="C57" s="3"/>
      <c r="D57" s="3"/>
      <c r="E57" s="3"/>
      <c r="F57" s="3"/>
      <c r="G57" s="33"/>
      <c r="H57" s="33"/>
      <c r="I57" s="33"/>
      <c r="J57" s="33"/>
      <c r="K57" s="33"/>
      <c r="L57" s="33"/>
      <c r="M57" s="33"/>
      <c r="N57" s="33"/>
      <c r="O57" s="3"/>
      <c r="P57" s="3"/>
      <c r="Q57" s="3"/>
      <c r="R57" s="3"/>
      <c r="S57" s="3"/>
      <c r="T57" s="3"/>
      <c r="U57" s="3"/>
      <c r="V57" s="3"/>
      <c r="W57" s="3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2:41" x14ac:dyDescent="0.2">
      <c r="B58" s="33"/>
      <c r="C58" s="3"/>
      <c r="D58" s="3"/>
      <c r="E58" s="3"/>
      <c r="F58" s="3"/>
      <c r="G58" s="33"/>
      <c r="H58" s="33"/>
      <c r="I58" s="33"/>
      <c r="J58" s="33"/>
      <c r="K58" s="33"/>
      <c r="L58" s="33"/>
      <c r="M58" s="33"/>
      <c r="N58" s="33"/>
      <c r="O58" s="3"/>
      <c r="P58" s="3"/>
      <c r="Q58" s="3"/>
      <c r="R58" s="3"/>
      <c r="S58" s="3"/>
      <c r="T58" s="3"/>
      <c r="U58" s="3"/>
      <c r="V58" s="3"/>
      <c r="W58" s="3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2:41" x14ac:dyDescent="0.2">
      <c r="B59" s="33"/>
      <c r="C59" s="3"/>
      <c r="D59" s="3"/>
      <c r="E59" s="3"/>
      <c r="F59" s="3"/>
      <c r="G59" s="33"/>
      <c r="H59" s="33"/>
      <c r="I59" s="33"/>
      <c r="J59" s="33"/>
      <c r="K59" s="33"/>
      <c r="L59" s="33"/>
      <c r="M59" s="33"/>
      <c r="N59" s="33"/>
      <c r="O59" s="3"/>
      <c r="P59" s="3"/>
      <c r="Q59" s="3"/>
      <c r="R59" s="3"/>
      <c r="S59" s="3"/>
      <c r="T59" s="3"/>
      <c r="U59" s="3"/>
      <c r="V59" s="3"/>
      <c r="W59" s="3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2:41" x14ac:dyDescent="0.2">
      <c r="B60" s="33"/>
      <c r="C60" s="3"/>
      <c r="D60" s="3"/>
      <c r="E60" s="3"/>
      <c r="F60" s="3"/>
      <c r="G60" s="33"/>
      <c r="H60" s="33"/>
      <c r="I60" s="33"/>
      <c r="J60" s="33"/>
      <c r="K60" s="33"/>
      <c r="L60" s="33"/>
      <c r="M60" s="33"/>
      <c r="N60" s="33"/>
      <c r="O60" s="3"/>
      <c r="P60" s="3"/>
      <c r="Q60" s="3"/>
      <c r="R60" s="3"/>
      <c r="S60" s="3"/>
      <c r="T60" s="3"/>
      <c r="U60" s="3"/>
      <c r="V60" s="3"/>
      <c r="W60" s="3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2:41" x14ac:dyDescent="0.2">
      <c r="B61" s="33"/>
      <c r="C61" s="3"/>
      <c r="D61" s="3"/>
      <c r="E61" s="3"/>
      <c r="F61" s="3"/>
      <c r="G61" s="33"/>
      <c r="H61" s="33"/>
      <c r="I61" s="33"/>
      <c r="J61" s="33"/>
      <c r="K61" s="33"/>
      <c r="L61" s="33"/>
      <c r="M61" s="33"/>
      <c r="N61" s="33"/>
      <c r="O61" s="3"/>
      <c r="P61" s="3"/>
      <c r="Q61" s="3"/>
      <c r="R61" s="3"/>
      <c r="S61" s="3"/>
      <c r="T61" s="3"/>
      <c r="U61" s="3"/>
      <c r="V61" s="3"/>
      <c r="W61" s="3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2:41" x14ac:dyDescent="0.2">
      <c r="B62" s="33"/>
      <c r="C62" s="3"/>
      <c r="D62" s="3"/>
      <c r="E62" s="3"/>
      <c r="F62" s="3"/>
      <c r="G62" s="33"/>
      <c r="H62" s="33"/>
      <c r="I62" s="33"/>
      <c r="J62" s="33"/>
      <c r="K62" s="33"/>
      <c r="L62" s="33"/>
      <c r="M62" s="33"/>
      <c r="N62" s="33"/>
      <c r="O62" s="3"/>
      <c r="P62" s="3"/>
      <c r="Q62" s="3"/>
      <c r="R62" s="3"/>
      <c r="S62" s="3"/>
      <c r="T62" s="3"/>
      <c r="U62" s="3"/>
      <c r="V62" s="3"/>
      <c r="W62" s="3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2:41" x14ac:dyDescent="0.2">
      <c r="B63" s="33"/>
      <c r="C63" s="3"/>
      <c r="D63" s="3"/>
      <c r="E63" s="3"/>
      <c r="F63" s="3"/>
      <c r="G63" s="33"/>
      <c r="H63" s="33"/>
      <c r="I63" s="33"/>
      <c r="J63" s="33"/>
      <c r="K63" s="33"/>
      <c r="L63" s="33"/>
      <c r="M63" s="33"/>
      <c r="N63" s="33"/>
      <c r="O63" s="3"/>
      <c r="P63" s="3"/>
      <c r="Q63" s="3"/>
      <c r="R63" s="3"/>
      <c r="S63" s="3"/>
      <c r="T63" s="3"/>
      <c r="U63" s="3"/>
      <c r="V63" s="3"/>
      <c r="W63" s="3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2:41" x14ac:dyDescent="0.2">
      <c r="B64" s="33"/>
      <c r="C64" s="3"/>
      <c r="D64" s="3"/>
      <c r="E64" s="3"/>
      <c r="F64" s="3"/>
      <c r="G64" s="33"/>
      <c r="H64" s="33"/>
      <c r="I64" s="33"/>
      <c r="J64" s="33"/>
      <c r="K64" s="33"/>
      <c r="L64" s="33"/>
      <c r="M64" s="33"/>
      <c r="N64" s="33"/>
      <c r="O64" s="3"/>
      <c r="P64" s="3"/>
      <c r="Q64" s="3"/>
      <c r="R64" s="3"/>
      <c r="S64" s="3"/>
      <c r="T64" s="3"/>
      <c r="U64" s="3"/>
      <c r="V64" s="3"/>
      <c r="W64" s="3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2:41" x14ac:dyDescent="0.2">
      <c r="B65" s="33"/>
      <c r="C65" s="3"/>
      <c r="D65" s="3"/>
      <c r="E65" s="3"/>
      <c r="F65" s="3"/>
      <c r="G65" s="33"/>
      <c r="H65" s="33"/>
      <c r="I65" s="33"/>
      <c r="J65" s="33"/>
      <c r="K65" s="33"/>
      <c r="L65" s="33"/>
      <c r="M65" s="33"/>
      <c r="N65" s="33"/>
      <c r="O65" s="3"/>
      <c r="P65" s="3"/>
      <c r="Q65" s="3"/>
      <c r="R65" s="3"/>
      <c r="S65" s="3"/>
      <c r="T65" s="3"/>
      <c r="U65" s="3"/>
      <c r="V65" s="3"/>
      <c r="W65" s="3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2:41" x14ac:dyDescent="0.2">
      <c r="B66" s="33"/>
      <c r="C66" s="3"/>
      <c r="D66" s="3"/>
      <c r="E66" s="3"/>
      <c r="F66" s="3"/>
      <c r="G66" s="33"/>
      <c r="H66" s="33"/>
      <c r="I66" s="33"/>
      <c r="J66" s="33"/>
      <c r="K66" s="33"/>
      <c r="L66" s="33"/>
      <c r="M66" s="33"/>
      <c r="N66" s="33"/>
      <c r="O66" s="3"/>
      <c r="P66" s="3"/>
      <c r="Q66" s="3"/>
      <c r="R66" s="3"/>
      <c r="S66" s="3"/>
      <c r="T66" s="3"/>
      <c r="U66" s="3"/>
      <c r="V66" s="3"/>
      <c r="W66" s="3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2:41" x14ac:dyDescent="0.2">
      <c r="B67" s="33"/>
      <c r="C67" s="3"/>
      <c r="D67" s="3"/>
      <c r="E67" s="3"/>
      <c r="F67" s="3"/>
      <c r="G67" s="33"/>
      <c r="H67" s="33"/>
      <c r="I67" s="33"/>
      <c r="J67" s="33"/>
      <c r="K67" s="33"/>
      <c r="L67" s="33"/>
      <c r="M67" s="33"/>
      <c r="N67" s="33"/>
      <c r="O67" s="3"/>
      <c r="P67" s="3"/>
      <c r="Q67" s="3"/>
      <c r="R67" s="3"/>
      <c r="S67" s="3"/>
      <c r="T67" s="3"/>
      <c r="U67" s="3"/>
      <c r="V67" s="3"/>
      <c r="W67" s="3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2:41" x14ac:dyDescent="0.2">
      <c r="B68" s="33"/>
      <c r="C68" s="3"/>
      <c r="D68" s="3"/>
      <c r="E68" s="3"/>
      <c r="F68" s="3"/>
      <c r="G68" s="33"/>
      <c r="H68" s="33"/>
      <c r="I68" s="33"/>
      <c r="J68" s="33"/>
      <c r="K68" s="33"/>
      <c r="L68" s="33"/>
      <c r="M68" s="33"/>
      <c r="N68" s="33"/>
      <c r="O68" s="3"/>
      <c r="P68" s="3"/>
      <c r="Q68" s="3"/>
      <c r="R68" s="3"/>
      <c r="S68" s="3"/>
      <c r="T68" s="3"/>
      <c r="U68" s="3"/>
      <c r="V68" s="3"/>
      <c r="W68" s="3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2:41" x14ac:dyDescent="0.2">
      <c r="B69" s="33"/>
      <c r="C69" s="3"/>
      <c r="D69" s="3"/>
      <c r="E69" s="3"/>
      <c r="F69" s="3"/>
      <c r="G69" s="33"/>
      <c r="H69" s="33"/>
      <c r="I69" s="33"/>
      <c r="J69" s="33"/>
      <c r="K69" s="33"/>
      <c r="L69" s="33"/>
      <c r="M69" s="33"/>
      <c r="N69" s="33"/>
      <c r="O69" s="3"/>
      <c r="P69" s="3"/>
      <c r="Q69" s="3"/>
      <c r="R69" s="3"/>
      <c r="S69" s="3"/>
      <c r="T69" s="3"/>
      <c r="U69" s="3"/>
      <c r="V69" s="3"/>
      <c r="W69" s="3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2:41" x14ac:dyDescent="0.2">
      <c r="B70" s="33"/>
      <c r="C70" s="3"/>
      <c r="D70" s="3"/>
      <c r="E70" s="3"/>
      <c r="F70" s="3"/>
      <c r="G70" s="33"/>
      <c r="H70" s="33"/>
      <c r="I70" s="33"/>
      <c r="J70" s="33"/>
      <c r="K70" s="33"/>
      <c r="L70" s="33"/>
      <c r="M70" s="33"/>
      <c r="N70" s="33"/>
      <c r="O70" s="3"/>
      <c r="P70" s="3"/>
      <c r="Q70" s="3"/>
      <c r="R70" s="3"/>
      <c r="S70" s="3"/>
      <c r="T70" s="3"/>
      <c r="U70" s="3"/>
      <c r="V70" s="3"/>
      <c r="W70" s="3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2:41" x14ac:dyDescent="0.2">
      <c r="B71" s="33"/>
      <c r="C71" s="3"/>
      <c r="D71" s="3"/>
      <c r="E71" s="3"/>
      <c r="F71" s="3"/>
      <c r="G71" s="33"/>
      <c r="H71" s="33"/>
      <c r="I71" s="33"/>
      <c r="J71" s="33"/>
      <c r="K71" s="33"/>
      <c r="L71" s="33"/>
      <c r="M71" s="33"/>
      <c r="N71" s="33"/>
      <c r="O71" s="3"/>
      <c r="P71" s="3"/>
      <c r="Q71" s="3"/>
      <c r="R71" s="3"/>
      <c r="S71" s="3"/>
      <c r="T71" s="3"/>
      <c r="U71" s="3"/>
      <c r="V71" s="3"/>
      <c r="W71" s="3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2:41" x14ac:dyDescent="0.2">
      <c r="B72" s="33"/>
      <c r="C72" s="3"/>
      <c r="D72" s="3"/>
      <c r="E72" s="3"/>
      <c r="F72" s="3"/>
      <c r="G72" s="33"/>
      <c r="H72" s="33"/>
      <c r="I72" s="33"/>
      <c r="J72" s="33"/>
      <c r="K72" s="33"/>
      <c r="L72" s="33"/>
      <c r="M72" s="33"/>
      <c r="N72" s="33"/>
      <c r="O72" s="3"/>
      <c r="P72" s="3"/>
      <c r="Q72" s="3"/>
      <c r="R72" s="3"/>
      <c r="S72" s="3"/>
      <c r="T72" s="3"/>
      <c r="U72" s="3"/>
      <c r="V72" s="3"/>
      <c r="W72" s="3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2:41" x14ac:dyDescent="0.2">
      <c r="B73" s="33"/>
      <c r="C73" s="3"/>
      <c r="D73" s="3"/>
      <c r="E73" s="3"/>
      <c r="F73" s="3"/>
      <c r="G73" s="33"/>
      <c r="H73" s="33"/>
      <c r="I73" s="33"/>
      <c r="J73" s="33"/>
      <c r="K73" s="33"/>
      <c r="L73" s="33"/>
      <c r="M73" s="33"/>
      <c r="N73" s="33"/>
      <c r="O73" s="3"/>
      <c r="P73" s="3"/>
      <c r="Q73" s="3"/>
      <c r="R73" s="3"/>
      <c r="S73" s="3"/>
      <c r="T73" s="3"/>
      <c r="U73" s="3"/>
      <c r="V73" s="3"/>
      <c r="W73" s="3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2:41" x14ac:dyDescent="0.2">
      <c r="B74" s="33"/>
      <c r="C74" s="3"/>
      <c r="D74" s="3"/>
      <c r="E74" s="3"/>
      <c r="F74" s="3"/>
      <c r="G74" s="33"/>
      <c r="H74" s="33"/>
      <c r="I74" s="33"/>
      <c r="J74" s="33"/>
      <c r="K74" s="33"/>
      <c r="L74" s="33"/>
      <c r="M74" s="33"/>
      <c r="N74" s="33"/>
      <c r="O74" s="3"/>
      <c r="P74" s="3"/>
      <c r="Q74" s="3"/>
      <c r="R74" s="3"/>
      <c r="S74" s="3"/>
      <c r="T74" s="3"/>
      <c r="U74" s="3"/>
      <c r="V74" s="3"/>
      <c r="W74" s="3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2:41" x14ac:dyDescent="0.2">
      <c r="B75" s="33"/>
      <c r="C75" s="3"/>
      <c r="D75" s="3"/>
      <c r="E75" s="3"/>
      <c r="F75" s="3"/>
      <c r="G75" s="33"/>
      <c r="H75" s="33"/>
      <c r="I75" s="33"/>
      <c r="J75" s="33"/>
      <c r="K75" s="33"/>
      <c r="L75" s="33"/>
      <c r="M75" s="33"/>
      <c r="N75" s="33"/>
      <c r="O75" s="3"/>
      <c r="P75" s="3"/>
      <c r="Q75" s="3"/>
      <c r="R75" s="3"/>
      <c r="S75" s="3"/>
      <c r="T75" s="3"/>
      <c r="U75" s="3"/>
      <c r="V75" s="3"/>
      <c r="W75" s="3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2:41" x14ac:dyDescent="0.2">
      <c r="B76" s="33"/>
      <c r="C76" s="3"/>
      <c r="D76" s="3"/>
      <c r="E76" s="3"/>
      <c r="F76" s="3"/>
      <c r="G76" s="33"/>
      <c r="H76" s="33"/>
      <c r="I76" s="33"/>
      <c r="J76" s="33"/>
      <c r="K76" s="33"/>
      <c r="L76" s="33"/>
      <c r="M76" s="33"/>
      <c r="N76" s="33"/>
      <c r="O76" s="3"/>
      <c r="P76" s="3"/>
      <c r="Q76" s="3"/>
      <c r="R76" s="3"/>
      <c r="S76" s="3"/>
      <c r="T76" s="3"/>
      <c r="U76" s="3"/>
      <c r="V76" s="3"/>
      <c r="W76" s="3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2:41" x14ac:dyDescent="0.2">
      <c r="B77" s="33"/>
      <c r="C77" s="3"/>
      <c r="D77" s="3"/>
      <c r="E77" s="3"/>
      <c r="F77" s="3"/>
      <c r="G77" s="33"/>
      <c r="H77" s="33"/>
      <c r="I77" s="33"/>
      <c r="J77" s="33"/>
      <c r="K77" s="33"/>
      <c r="L77" s="33"/>
      <c r="M77" s="33"/>
      <c r="N77" s="33"/>
      <c r="O77" s="3"/>
      <c r="P77" s="3"/>
      <c r="Q77" s="3"/>
      <c r="R77" s="3"/>
      <c r="S77" s="3"/>
      <c r="T77" s="3"/>
      <c r="U77" s="3"/>
      <c r="V77" s="3"/>
      <c r="W77" s="3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2:41" x14ac:dyDescent="0.2">
      <c r="B78" s="33"/>
      <c r="C78" s="3"/>
      <c r="D78" s="3"/>
      <c r="E78" s="3"/>
      <c r="F78" s="3"/>
      <c r="G78" s="33"/>
      <c r="H78" s="33"/>
      <c r="I78" s="33"/>
      <c r="J78" s="33"/>
      <c r="K78" s="33"/>
      <c r="L78" s="33"/>
      <c r="M78" s="33"/>
      <c r="N78" s="33"/>
      <c r="O78" s="3"/>
      <c r="P78" s="3"/>
      <c r="Q78" s="3"/>
      <c r="R78" s="3"/>
      <c r="S78" s="3"/>
      <c r="T78" s="3"/>
      <c r="U78" s="3"/>
      <c r="V78" s="3"/>
      <c r="W78" s="3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2:41" x14ac:dyDescent="0.2">
      <c r="B79" s="33"/>
      <c r="C79" s="3"/>
      <c r="D79" s="3"/>
      <c r="E79" s="3"/>
      <c r="F79" s="3"/>
      <c r="G79" s="33"/>
      <c r="H79" s="33"/>
      <c r="I79" s="33"/>
      <c r="J79" s="33"/>
      <c r="K79" s="33"/>
      <c r="L79" s="33"/>
      <c r="M79" s="33"/>
      <c r="N79" s="33"/>
      <c r="O79" s="3"/>
      <c r="P79" s="3"/>
      <c r="Q79" s="3"/>
      <c r="R79" s="3"/>
      <c r="S79" s="3"/>
      <c r="T79" s="3"/>
      <c r="U79" s="3"/>
      <c r="V79" s="3"/>
      <c r="W79" s="3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2:41" x14ac:dyDescent="0.2">
      <c r="B80" s="33"/>
      <c r="C80" s="3"/>
      <c r="D80" s="3"/>
      <c r="E80" s="3"/>
      <c r="F80" s="3"/>
      <c r="G80" s="33"/>
      <c r="H80" s="33"/>
      <c r="I80" s="33"/>
      <c r="J80" s="33"/>
      <c r="K80" s="33"/>
      <c r="L80" s="33"/>
      <c r="M80" s="33"/>
      <c r="N80" s="33"/>
      <c r="O80" s="3"/>
      <c r="P80" s="3"/>
      <c r="Q80" s="3"/>
      <c r="R80" s="3"/>
      <c r="S80" s="3"/>
      <c r="T80" s="3"/>
      <c r="U80" s="3"/>
      <c r="V80" s="3"/>
      <c r="W80" s="3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2:41" x14ac:dyDescent="0.2">
      <c r="B81" s="33"/>
      <c r="C81" s="3"/>
      <c r="D81" s="3"/>
      <c r="E81" s="3"/>
      <c r="F81" s="3"/>
      <c r="G81" s="33"/>
      <c r="H81" s="33"/>
      <c r="I81" s="33"/>
      <c r="J81" s="33"/>
      <c r="K81" s="33"/>
      <c r="L81" s="33"/>
      <c r="M81" s="33"/>
      <c r="N81" s="33"/>
      <c r="O81" s="3"/>
      <c r="P81" s="3"/>
      <c r="Q81" s="3"/>
      <c r="R81" s="3"/>
      <c r="S81" s="3"/>
      <c r="T81" s="3"/>
      <c r="U81" s="3"/>
      <c r="V81" s="3"/>
      <c r="W81" s="3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2:41" x14ac:dyDescent="0.2">
      <c r="B82" s="33"/>
      <c r="C82" s="3"/>
      <c r="D82" s="3"/>
      <c r="E82" s="3"/>
      <c r="F82" s="3"/>
      <c r="G82" s="33"/>
      <c r="H82" s="33"/>
      <c r="I82" s="33"/>
      <c r="J82" s="33"/>
      <c r="K82" s="33"/>
      <c r="L82" s="33"/>
      <c r="M82" s="33"/>
      <c r="N82" s="33"/>
      <c r="O82" s="3"/>
      <c r="P82" s="3"/>
      <c r="Q82" s="3"/>
      <c r="R82" s="3"/>
      <c r="S82" s="3"/>
      <c r="T82" s="3"/>
      <c r="U82" s="3"/>
      <c r="V82" s="3"/>
      <c r="W82" s="3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2:41" x14ac:dyDescent="0.2">
      <c r="B83" s="33"/>
      <c r="C83" s="3"/>
      <c r="D83" s="3"/>
      <c r="E83" s="3"/>
      <c r="F83" s="3"/>
      <c r="G83" s="33"/>
      <c r="H83" s="33"/>
      <c r="I83" s="33"/>
      <c r="J83" s="33"/>
      <c r="K83" s="33"/>
      <c r="L83" s="33"/>
      <c r="M83" s="33"/>
      <c r="N83" s="33"/>
      <c r="O83" s="3"/>
      <c r="P83" s="3"/>
      <c r="Q83" s="3"/>
      <c r="R83" s="3"/>
      <c r="S83" s="3"/>
      <c r="T83" s="3"/>
      <c r="U83" s="3"/>
      <c r="V83" s="3"/>
      <c r="W83" s="3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2:41" x14ac:dyDescent="0.2">
      <c r="B84" s="33"/>
      <c r="C84" s="3"/>
      <c r="D84" s="3"/>
      <c r="E84" s="3"/>
      <c r="F84" s="3"/>
      <c r="G84" s="33"/>
      <c r="H84" s="33"/>
      <c r="I84" s="33"/>
      <c r="J84" s="33"/>
      <c r="K84" s="33"/>
      <c r="L84" s="33"/>
      <c r="M84" s="33"/>
      <c r="N84" s="33"/>
      <c r="O84" s="3"/>
      <c r="P84" s="3"/>
      <c r="Q84" s="3"/>
      <c r="R84" s="3"/>
      <c r="S84" s="3"/>
      <c r="T84" s="3"/>
      <c r="U84" s="3"/>
      <c r="V84" s="3"/>
      <c r="W84" s="3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2:41" x14ac:dyDescent="0.2">
      <c r="B85" s="33"/>
      <c r="C85" s="3"/>
      <c r="D85" s="3"/>
      <c r="E85" s="3"/>
      <c r="F85" s="3"/>
      <c r="G85" s="33"/>
      <c r="H85" s="33"/>
      <c r="I85" s="33"/>
      <c r="J85" s="33"/>
      <c r="K85" s="33"/>
      <c r="L85" s="33"/>
      <c r="M85" s="33"/>
      <c r="N85" s="33"/>
      <c r="O85" s="3"/>
      <c r="P85" s="3"/>
      <c r="Q85" s="3"/>
      <c r="R85" s="3"/>
      <c r="S85" s="3"/>
      <c r="T85" s="3"/>
      <c r="U85" s="3"/>
      <c r="V85" s="3"/>
      <c r="W85" s="3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2:41" x14ac:dyDescent="0.2">
      <c r="B86" s="33"/>
      <c r="C86" s="3"/>
      <c r="D86" s="3"/>
      <c r="E86" s="3"/>
      <c r="F86" s="3"/>
      <c r="G86" s="33"/>
      <c r="H86" s="33"/>
      <c r="I86" s="33"/>
      <c r="J86" s="33"/>
      <c r="K86" s="33"/>
      <c r="L86" s="33"/>
      <c r="M86" s="33"/>
      <c r="N86" s="33"/>
      <c r="O86" s="3"/>
      <c r="P86" s="3"/>
      <c r="Q86" s="3"/>
      <c r="R86" s="3"/>
      <c r="S86" s="3"/>
      <c r="T86" s="3"/>
      <c r="U86" s="3"/>
      <c r="V86" s="3"/>
      <c r="W86" s="3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2:41" x14ac:dyDescent="0.2">
      <c r="B87" s="33"/>
      <c r="C87" s="3"/>
      <c r="D87" s="3"/>
      <c r="E87" s="3"/>
      <c r="F87" s="3"/>
      <c r="G87" s="33"/>
      <c r="H87" s="33"/>
      <c r="I87" s="33"/>
      <c r="J87" s="33"/>
      <c r="K87" s="33"/>
      <c r="L87" s="33"/>
      <c r="M87" s="33"/>
      <c r="N87" s="33"/>
      <c r="O87" s="3"/>
      <c r="P87" s="3"/>
      <c r="Q87" s="3"/>
      <c r="R87" s="3"/>
      <c r="S87" s="3"/>
      <c r="T87" s="3"/>
      <c r="U87" s="3"/>
      <c r="V87" s="3"/>
      <c r="W87" s="3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2:41" x14ac:dyDescent="0.2">
      <c r="B88" s="33"/>
      <c r="C88" s="3"/>
      <c r="D88" s="3"/>
      <c r="E88" s="3"/>
      <c r="F88" s="3"/>
      <c r="G88" s="33"/>
      <c r="H88" s="33"/>
      <c r="I88" s="33"/>
      <c r="J88" s="33"/>
      <c r="K88" s="33"/>
      <c r="L88" s="33"/>
      <c r="M88" s="33"/>
      <c r="N88" s="33"/>
      <c r="O88" s="3"/>
      <c r="P88" s="3"/>
      <c r="Q88" s="3"/>
      <c r="R88" s="3"/>
      <c r="S88" s="3"/>
      <c r="T88" s="3"/>
      <c r="U88" s="3"/>
      <c r="V88" s="3"/>
      <c r="W88" s="3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2:41" x14ac:dyDescent="0.2">
      <c r="B89" s="33"/>
      <c r="C89" s="3"/>
      <c r="D89" s="3"/>
      <c r="E89" s="3"/>
      <c r="F89" s="3"/>
      <c r="G89" s="33"/>
      <c r="H89" s="33"/>
      <c r="I89" s="33"/>
      <c r="J89" s="33"/>
      <c r="K89" s="33"/>
      <c r="L89" s="33"/>
      <c r="M89" s="33"/>
      <c r="N89" s="33"/>
      <c r="O89" s="3"/>
      <c r="P89" s="3"/>
      <c r="Q89" s="3"/>
      <c r="R89" s="3"/>
      <c r="S89" s="3"/>
      <c r="T89" s="3"/>
      <c r="U89" s="3"/>
      <c r="V89" s="3"/>
      <c r="W89" s="3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2:41" x14ac:dyDescent="0.2">
      <c r="B90" s="33"/>
      <c r="C90" s="3"/>
      <c r="D90" s="3"/>
      <c r="E90" s="3"/>
      <c r="F90" s="3"/>
      <c r="G90" s="33"/>
      <c r="H90" s="33"/>
      <c r="I90" s="33"/>
      <c r="J90" s="33"/>
      <c r="K90" s="33"/>
      <c r="L90" s="33"/>
      <c r="M90" s="33"/>
      <c r="N90" s="33"/>
      <c r="O90" s="3"/>
      <c r="P90" s="3"/>
      <c r="Q90" s="3"/>
      <c r="R90" s="3"/>
      <c r="S90" s="3"/>
      <c r="T90" s="3"/>
      <c r="U90" s="3"/>
      <c r="V90" s="3"/>
      <c r="W90" s="3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2:41" x14ac:dyDescent="0.2">
      <c r="B91" s="33"/>
      <c r="C91" s="3"/>
      <c r="D91" s="3"/>
      <c r="E91" s="3"/>
      <c r="F91" s="3"/>
      <c r="G91" s="33"/>
      <c r="H91" s="33"/>
      <c r="I91" s="33"/>
      <c r="J91" s="33"/>
      <c r="K91" s="33"/>
      <c r="L91" s="33"/>
      <c r="M91" s="33"/>
      <c r="N91" s="33"/>
      <c r="O91" s="3"/>
      <c r="P91" s="3"/>
      <c r="Q91" s="3"/>
      <c r="R91" s="3"/>
      <c r="S91" s="3"/>
      <c r="T91" s="3"/>
      <c r="U91" s="3"/>
      <c r="V91" s="3"/>
      <c r="W91" s="3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2:41" x14ac:dyDescent="0.2">
      <c r="B92" s="33"/>
      <c r="C92" s="3"/>
      <c r="D92" s="3"/>
      <c r="E92" s="3"/>
      <c r="F92" s="3"/>
      <c r="G92" s="33"/>
      <c r="H92" s="33"/>
      <c r="I92" s="33"/>
      <c r="J92" s="33"/>
      <c r="K92" s="33"/>
      <c r="L92" s="33"/>
      <c r="M92" s="33"/>
      <c r="N92" s="33"/>
      <c r="O92" s="3"/>
      <c r="P92" s="3"/>
      <c r="Q92" s="3"/>
      <c r="R92" s="3"/>
      <c r="S92" s="3"/>
      <c r="T92" s="3"/>
      <c r="U92" s="3"/>
      <c r="V92" s="3"/>
      <c r="W92" s="3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2:41" x14ac:dyDescent="0.2">
      <c r="B93" s="33"/>
      <c r="C93" s="3"/>
      <c r="D93" s="3"/>
      <c r="E93" s="3"/>
      <c r="F93" s="3"/>
      <c r="G93" s="33"/>
      <c r="H93" s="33"/>
      <c r="I93" s="33"/>
      <c r="J93" s="33"/>
      <c r="K93" s="33"/>
      <c r="L93" s="33"/>
      <c r="M93" s="33"/>
      <c r="N93" s="33"/>
      <c r="O93" s="3"/>
      <c r="P93" s="3"/>
      <c r="Q93" s="3"/>
      <c r="R93" s="3"/>
      <c r="S93" s="3"/>
      <c r="T93" s="3"/>
      <c r="U93" s="3"/>
      <c r="V93" s="3"/>
      <c r="W93" s="3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2:41" x14ac:dyDescent="0.2">
      <c r="B94" s="33"/>
      <c r="C94" s="3"/>
      <c r="D94" s="3"/>
      <c r="E94" s="3"/>
      <c r="F94" s="3"/>
      <c r="G94" s="33"/>
      <c r="H94" s="33"/>
      <c r="I94" s="33"/>
      <c r="J94" s="33"/>
      <c r="K94" s="33"/>
      <c r="L94" s="33"/>
      <c r="M94" s="33"/>
      <c r="N94" s="33"/>
      <c r="O94" s="3"/>
      <c r="P94" s="3"/>
      <c r="Q94" s="3"/>
      <c r="R94" s="3"/>
      <c r="S94" s="3"/>
      <c r="T94" s="3"/>
      <c r="U94" s="3"/>
      <c r="V94" s="3"/>
      <c r="W94" s="3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2:41" x14ac:dyDescent="0.2">
      <c r="B95" s="33"/>
      <c r="C95" s="3"/>
      <c r="D95" s="3"/>
      <c r="E95" s="3"/>
      <c r="F95" s="3"/>
      <c r="G95" s="33"/>
      <c r="H95" s="33"/>
      <c r="I95" s="33"/>
      <c r="J95" s="33"/>
      <c r="K95" s="33"/>
      <c r="L95" s="33"/>
      <c r="M95" s="33"/>
      <c r="N95" s="33"/>
      <c r="O95" s="3"/>
      <c r="P95" s="3"/>
      <c r="Q95" s="3"/>
      <c r="R95" s="3"/>
      <c r="S95" s="3"/>
      <c r="T95" s="3"/>
      <c r="U95" s="3"/>
      <c r="V95" s="3"/>
      <c r="W95" s="3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2:41" x14ac:dyDescent="0.2">
      <c r="B96" s="33"/>
      <c r="C96" s="3"/>
      <c r="D96" s="3"/>
      <c r="E96" s="3"/>
      <c r="F96" s="3"/>
      <c r="G96" s="33"/>
      <c r="H96" s="33"/>
      <c r="I96" s="33"/>
      <c r="J96" s="33"/>
      <c r="K96" s="33"/>
      <c r="L96" s="33"/>
      <c r="M96" s="33"/>
      <c r="N96" s="33"/>
      <c r="O96" s="3"/>
      <c r="P96" s="3"/>
      <c r="Q96" s="3"/>
      <c r="R96" s="3"/>
      <c r="S96" s="3"/>
      <c r="T96" s="3"/>
      <c r="U96" s="3"/>
      <c r="V96" s="3"/>
      <c r="W96" s="3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2:41" x14ac:dyDescent="0.2">
      <c r="B97" s="33"/>
      <c r="C97" s="3"/>
      <c r="D97" s="3"/>
      <c r="E97" s="3"/>
      <c r="F97" s="3"/>
      <c r="G97" s="33"/>
      <c r="H97" s="33"/>
      <c r="I97" s="33"/>
      <c r="J97" s="33"/>
      <c r="K97" s="33"/>
      <c r="L97" s="33"/>
      <c r="M97" s="33"/>
      <c r="N97" s="33"/>
      <c r="O97" s="3"/>
      <c r="P97" s="3"/>
      <c r="Q97" s="3"/>
      <c r="R97" s="3"/>
      <c r="S97" s="3"/>
      <c r="T97" s="3"/>
      <c r="U97" s="3"/>
      <c r="V97" s="3"/>
      <c r="W97" s="3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2:41" x14ac:dyDescent="0.2">
      <c r="B98" s="33"/>
      <c r="C98" s="3"/>
      <c r="D98" s="3"/>
      <c r="E98" s="3"/>
      <c r="F98" s="3"/>
      <c r="G98" s="33"/>
      <c r="H98" s="33"/>
      <c r="I98" s="33"/>
      <c r="J98" s="33"/>
      <c r="K98" s="33"/>
      <c r="L98" s="33"/>
      <c r="M98" s="33"/>
      <c r="N98" s="33"/>
      <c r="O98" s="3"/>
      <c r="P98" s="3"/>
      <c r="Q98" s="3"/>
      <c r="R98" s="3"/>
      <c r="S98" s="3"/>
      <c r="T98" s="3"/>
      <c r="U98" s="3"/>
      <c r="V98" s="3"/>
      <c r="W98" s="3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2:41" x14ac:dyDescent="0.2">
      <c r="B99" s="33"/>
      <c r="C99" s="3"/>
      <c r="D99" s="3"/>
      <c r="E99" s="3"/>
      <c r="F99" s="3"/>
      <c r="G99" s="33"/>
      <c r="H99" s="33"/>
      <c r="I99" s="33"/>
      <c r="J99" s="33"/>
      <c r="K99" s="33"/>
      <c r="L99" s="33"/>
      <c r="M99" s="33"/>
      <c r="N99" s="33"/>
      <c r="O99" s="3"/>
      <c r="P99" s="3"/>
      <c r="Q99" s="3"/>
      <c r="R99" s="3"/>
      <c r="S99" s="3"/>
      <c r="T99" s="3"/>
      <c r="U99" s="3"/>
      <c r="V99" s="3"/>
      <c r="W99" s="3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2:41" x14ac:dyDescent="0.2">
      <c r="B100" s="33"/>
      <c r="C100" s="3"/>
      <c r="D100" s="3"/>
      <c r="E100" s="3"/>
      <c r="F100" s="3"/>
      <c r="G100" s="33"/>
      <c r="H100" s="33"/>
      <c r="I100" s="33"/>
      <c r="J100" s="33"/>
      <c r="K100" s="33"/>
      <c r="L100" s="33"/>
      <c r="M100" s="33"/>
      <c r="N100" s="33"/>
      <c r="O100" s="3"/>
      <c r="P100" s="3"/>
      <c r="Q100" s="3"/>
      <c r="R100" s="3"/>
      <c r="S100" s="3"/>
      <c r="T100" s="3"/>
      <c r="U100" s="3"/>
      <c r="V100" s="3"/>
      <c r="W100" s="3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2:41" x14ac:dyDescent="0.2">
      <c r="B101" s="33"/>
      <c r="C101" s="3"/>
      <c r="D101" s="3"/>
      <c r="E101" s="3"/>
      <c r="F101" s="3"/>
      <c r="G101" s="33"/>
      <c r="H101" s="33"/>
      <c r="I101" s="33"/>
      <c r="J101" s="33"/>
      <c r="K101" s="33"/>
      <c r="L101" s="33"/>
      <c r="M101" s="33"/>
      <c r="N101" s="33"/>
      <c r="O101" s="3"/>
      <c r="P101" s="3"/>
      <c r="Q101" s="3"/>
      <c r="R101" s="3"/>
      <c r="S101" s="3"/>
      <c r="T101" s="3"/>
      <c r="U101" s="3"/>
      <c r="V101" s="3"/>
      <c r="W101" s="3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2:41" x14ac:dyDescent="0.2">
      <c r="B102" s="33"/>
      <c r="C102" s="3"/>
      <c r="D102" s="3"/>
      <c r="E102" s="3"/>
      <c r="F102" s="3"/>
      <c r="G102" s="33"/>
      <c r="H102" s="33"/>
      <c r="I102" s="33"/>
      <c r="J102" s="33"/>
      <c r="K102" s="33"/>
      <c r="L102" s="33"/>
      <c r="M102" s="33"/>
      <c r="N102" s="33"/>
      <c r="O102" s="3"/>
      <c r="P102" s="3"/>
      <c r="Q102" s="3"/>
      <c r="R102" s="3"/>
      <c r="S102" s="3"/>
      <c r="T102" s="3"/>
      <c r="U102" s="3"/>
      <c r="V102" s="3"/>
      <c r="W102" s="3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2:41" x14ac:dyDescent="0.2">
      <c r="B103" s="33"/>
      <c r="C103" s="3"/>
      <c r="D103" s="3"/>
      <c r="E103" s="3"/>
      <c r="F103" s="3"/>
      <c r="G103" s="33"/>
      <c r="H103" s="33"/>
      <c r="I103" s="33"/>
      <c r="J103" s="33"/>
      <c r="K103" s="33"/>
      <c r="L103" s="33"/>
      <c r="M103" s="33"/>
      <c r="N103" s="33"/>
      <c r="O103" s="3"/>
      <c r="P103" s="3"/>
      <c r="Q103" s="3"/>
      <c r="R103" s="3"/>
      <c r="S103" s="3"/>
      <c r="T103" s="3"/>
      <c r="U103" s="3"/>
      <c r="V103" s="3"/>
      <c r="W103" s="3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2:41" x14ac:dyDescent="0.2">
      <c r="B104" s="33"/>
      <c r="C104" s="3"/>
      <c r="D104" s="3"/>
      <c r="E104" s="3"/>
      <c r="F104" s="3"/>
      <c r="G104" s="33"/>
      <c r="H104" s="33"/>
      <c r="I104" s="33"/>
      <c r="J104" s="33"/>
      <c r="K104" s="33"/>
      <c r="L104" s="33"/>
      <c r="M104" s="33"/>
      <c r="N104" s="33"/>
      <c r="O104" s="3"/>
      <c r="P104" s="3"/>
      <c r="Q104" s="3"/>
      <c r="R104" s="3"/>
      <c r="S104" s="3"/>
      <c r="T104" s="3"/>
      <c r="U104" s="3"/>
      <c r="V104" s="3"/>
      <c r="W104" s="3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2:41" x14ac:dyDescent="0.2">
      <c r="B105" s="33"/>
      <c r="C105" s="3"/>
      <c r="D105" s="3"/>
      <c r="E105" s="3"/>
      <c r="F105" s="3"/>
      <c r="G105" s="33"/>
      <c r="H105" s="33"/>
      <c r="I105" s="33"/>
      <c r="J105" s="33"/>
      <c r="K105" s="33"/>
      <c r="L105" s="33"/>
      <c r="M105" s="33"/>
      <c r="N105" s="33"/>
      <c r="O105" s="3"/>
      <c r="P105" s="3"/>
      <c r="Q105" s="3"/>
      <c r="R105" s="3"/>
      <c r="S105" s="3"/>
      <c r="T105" s="3"/>
      <c r="U105" s="3"/>
      <c r="V105" s="3"/>
      <c r="W105" s="3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2:41" x14ac:dyDescent="0.2">
      <c r="B106" s="33"/>
      <c r="C106" s="3"/>
      <c r="D106" s="3"/>
      <c r="E106" s="3"/>
      <c r="F106" s="3"/>
      <c r="G106" s="33"/>
      <c r="H106" s="33"/>
      <c r="I106" s="33"/>
      <c r="J106" s="33"/>
      <c r="K106" s="33"/>
      <c r="L106" s="33"/>
      <c r="M106" s="33"/>
      <c r="N106" s="33"/>
      <c r="O106" s="3"/>
      <c r="P106" s="3"/>
      <c r="Q106" s="3"/>
      <c r="R106" s="3"/>
      <c r="S106" s="3"/>
      <c r="T106" s="3"/>
      <c r="U106" s="3"/>
      <c r="V106" s="3"/>
      <c r="W106" s="3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2:41" x14ac:dyDescent="0.2">
      <c r="B107" s="33"/>
      <c r="C107" s="3"/>
      <c r="D107" s="3"/>
      <c r="E107" s="3"/>
      <c r="F107" s="3"/>
      <c r="G107" s="33"/>
      <c r="H107" s="33"/>
      <c r="I107" s="33"/>
      <c r="J107" s="33"/>
      <c r="K107" s="33"/>
      <c r="L107" s="33"/>
      <c r="M107" s="33"/>
      <c r="N107" s="33"/>
      <c r="O107" s="3"/>
      <c r="P107" s="3"/>
      <c r="Q107" s="3"/>
      <c r="R107" s="3"/>
      <c r="S107" s="3"/>
      <c r="T107" s="3"/>
      <c r="U107" s="3"/>
      <c r="V107" s="3"/>
      <c r="W107" s="3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2:41" x14ac:dyDescent="0.2">
      <c r="B108" s="33"/>
      <c r="C108" s="3"/>
      <c r="D108" s="3"/>
      <c r="E108" s="3"/>
      <c r="F108" s="3"/>
      <c r="G108" s="33"/>
      <c r="H108" s="33"/>
      <c r="I108" s="33"/>
      <c r="J108" s="33"/>
      <c r="K108" s="33"/>
      <c r="L108" s="33"/>
      <c r="M108" s="33"/>
      <c r="N108" s="33"/>
      <c r="O108" s="3"/>
      <c r="P108" s="3"/>
      <c r="Q108" s="3"/>
      <c r="R108" s="3"/>
      <c r="S108" s="3"/>
      <c r="T108" s="3"/>
      <c r="U108" s="3"/>
      <c r="V108" s="3"/>
      <c r="W108" s="3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2:41" x14ac:dyDescent="0.2">
      <c r="B109" s="33"/>
      <c r="C109" s="3"/>
      <c r="D109" s="3"/>
      <c r="E109" s="3"/>
      <c r="F109" s="3"/>
      <c r="G109" s="33"/>
      <c r="H109" s="33"/>
      <c r="I109" s="33"/>
      <c r="J109" s="33"/>
      <c r="K109" s="33"/>
      <c r="L109" s="33"/>
      <c r="M109" s="33"/>
      <c r="N109" s="33"/>
      <c r="O109" s="3"/>
      <c r="P109" s="3"/>
      <c r="Q109" s="3"/>
      <c r="R109" s="3"/>
      <c r="S109" s="3"/>
      <c r="T109" s="3"/>
      <c r="U109" s="3"/>
      <c r="V109" s="3"/>
      <c r="W109" s="3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2:41" x14ac:dyDescent="0.2">
      <c r="B110" s="33"/>
      <c r="C110" s="3"/>
      <c r="D110" s="3"/>
      <c r="E110" s="3"/>
      <c r="F110" s="3"/>
      <c r="G110" s="33"/>
      <c r="H110" s="33"/>
      <c r="I110" s="33"/>
      <c r="J110" s="33"/>
      <c r="K110" s="33"/>
      <c r="L110" s="33"/>
      <c r="M110" s="33"/>
      <c r="N110" s="33"/>
      <c r="O110" s="3"/>
      <c r="P110" s="3"/>
      <c r="Q110" s="3"/>
      <c r="R110" s="3"/>
      <c r="S110" s="3"/>
      <c r="T110" s="3"/>
      <c r="U110" s="3"/>
      <c r="V110" s="3"/>
      <c r="W110" s="3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2:41" x14ac:dyDescent="0.2">
      <c r="B111" s="33"/>
      <c r="C111" s="3"/>
      <c r="D111" s="3"/>
      <c r="E111" s="3"/>
      <c r="F111" s="3"/>
      <c r="G111" s="33"/>
      <c r="H111" s="33"/>
      <c r="I111" s="33"/>
      <c r="J111" s="33"/>
      <c r="K111" s="33"/>
      <c r="L111" s="33"/>
      <c r="M111" s="33"/>
      <c r="N111" s="33"/>
      <c r="O111" s="3"/>
      <c r="P111" s="3"/>
      <c r="Q111" s="3"/>
      <c r="R111" s="3"/>
      <c r="S111" s="3"/>
      <c r="T111" s="3"/>
      <c r="U111" s="3"/>
      <c r="V111" s="3"/>
      <c r="W111" s="3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2:41" x14ac:dyDescent="0.2">
      <c r="B112" s="33"/>
      <c r="C112" s="3"/>
      <c r="D112" s="3"/>
      <c r="E112" s="3"/>
      <c r="F112" s="3"/>
      <c r="G112" s="33"/>
      <c r="H112" s="33"/>
      <c r="I112" s="33"/>
      <c r="J112" s="33"/>
      <c r="K112" s="33"/>
      <c r="L112" s="33"/>
      <c r="M112" s="33"/>
      <c r="N112" s="33"/>
      <c r="O112" s="3"/>
      <c r="P112" s="3"/>
      <c r="Q112" s="3"/>
      <c r="R112" s="3"/>
      <c r="S112" s="3"/>
      <c r="T112" s="3"/>
      <c r="U112" s="3"/>
      <c r="V112" s="3"/>
      <c r="W112" s="3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2:41" x14ac:dyDescent="0.2">
      <c r="B113" s="33"/>
      <c r="C113" s="3"/>
      <c r="D113" s="3"/>
      <c r="E113" s="3"/>
      <c r="F113" s="3"/>
      <c r="G113" s="33"/>
      <c r="H113" s="33"/>
      <c r="I113" s="33"/>
      <c r="J113" s="33"/>
      <c r="K113" s="33"/>
      <c r="L113" s="33"/>
      <c r="M113" s="33"/>
      <c r="N113" s="33"/>
      <c r="O113" s="3"/>
      <c r="P113" s="3"/>
      <c r="Q113" s="3"/>
      <c r="R113" s="3"/>
      <c r="S113" s="3"/>
      <c r="T113" s="3"/>
      <c r="U113" s="3"/>
      <c r="V113" s="3"/>
      <c r="W113" s="3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2:41" x14ac:dyDescent="0.2">
      <c r="B114" s="33"/>
      <c r="C114" s="3"/>
      <c r="D114" s="3"/>
      <c r="E114" s="3"/>
      <c r="F114" s="3"/>
      <c r="G114" s="33"/>
      <c r="H114" s="33"/>
      <c r="I114" s="33"/>
      <c r="J114" s="33"/>
      <c r="K114" s="33"/>
      <c r="L114" s="33"/>
      <c r="M114" s="33"/>
      <c r="N114" s="33"/>
      <c r="O114" s="3"/>
      <c r="P114" s="3"/>
      <c r="Q114" s="3"/>
      <c r="R114" s="3"/>
      <c r="S114" s="3"/>
      <c r="T114" s="3"/>
      <c r="U114" s="3"/>
      <c r="V114" s="3"/>
      <c r="W114" s="3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2:41" x14ac:dyDescent="0.2">
      <c r="B115" s="33"/>
      <c r="C115" s="3"/>
      <c r="D115" s="3"/>
      <c r="E115" s="3"/>
      <c r="F115" s="3"/>
      <c r="G115" s="33"/>
      <c r="H115" s="33"/>
      <c r="I115" s="33"/>
      <c r="J115" s="33"/>
      <c r="K115" s="33"/>
      <c r="L115" s="33"/>
      <c r="M115" s="33"/>
      <c r="N115" s="33"/>
      <c r="O115" s="3"/>
      <c r="P115" s="3"/>
      <c r="Q115" s="3"/>
      <c r="R115" s="3"/>
      <c r="S115" s="3"/>
      <c r="T115" s="3"/>
      <c r="U115" s="3"/>
      <c r="V115" s="3"/>
      <c r="W115" s="3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2:41" x14ac:dyDescent="0.2">
      <c r="B116" s="33"/>
      <c r="C116" s="3"/>
      <c r="D116" s="3"/>
      <c r="E116" s="3"/>
      <c r="F116" s="3"/>
      <c r="G116" s="33"/>
      <c r="H116" s="33"/>
      <c r="I116" s="33"/>
      <c r="J116" s="33"/>
      <c r="K116" s="33"/>
      <c r="L116" s="33"/>
      <c r="M116" s="33"/>
      <c r="N116" s="33"/>
      <c r="O116" s="3"/>
      <c r="P116" s="3"/>
      <c r="Q116" s="3"/>
      <c r="R116" s="3"/>
      <c r="S116" s="3"/>
      <c r="T116" s="3"/>
      <c r="U116" s="3"/>
      <c r="V116" s="3"/>
      <c r="W116" s="3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2:41" x14ac:dyDescent="0.2">
      <c r="B117" s="33"/>
      <c r="C117" s="3"/>
      <c r="D117" s="3"/>
      <c r="E117" s="3"/>
      <c r="F117" s="3"/>
      <c r="G117" s="33"/>
      <c r="H117" s="33"/>
      <c r="I117" s="33"/>
      <c r="J117" s="33"/>
      <c r="K117" s="33"/>
      <c r="L117" s="33"/>
      <c r="M117" s="33"/>
      <c r="N117" s="33"/>
      <c r="O117" s="3"/>
      <c r="P117" s="3"/>
      <c r="Q117" s="3"/>
      <c r="R117" s="3"/>
      <c r="S117" s="3"/>
      <c r="T117" s="3"/>
      <c r="U117" s="3"/>
      <c r="V117" s="3"/>
      <c r="W117" s="3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2:41" x14ac:dyDescent="0.2">
      <c r="B118" s="33"/>
      <c r="C118" s="3"/>
      <c r="D118" s="3"/>
      <c r="E118" s="3"/>
      <c r="F118" s="3"/>
      <c r="G118" s="33"/>
      <c r="H118" s="33"/>
      <c r="I118" s="33"/>
      <c r="J118" s="33"/>
      <c r="K118" s="33"/>
      <c r="L118" s="33"/>
      <c r="M118" s="33"/>
      <c r="N118" s="33"/>
      <c r="O118" s="3"/>
      <c r="P118" s="3"/>
      <c r="Q118" s="3"/>
      <c r="R118" s="3"/>
      <c r="S118" s="3"/>
      <c r="T118" s="3"/>
      <c r="U118" s="3"/>
      <c r="V118" s="3"/>
      <c r="W118" s="3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2:41" x14ac:dyDescent="0.2">
      <c r="B119" s="33"/>
      <c r="C119" s="3"/>
      <c r="D119" s="3"/>
      <c r="E119" s="3"/>
      <c r="F119" s="3"/>
      <c r="G119" s="33"/>
      <c r="H119" s="33"/>
      <c r="I119" s="33"/>
      <c r="J119" s="33"/>
      <c r="K119" s="33"/>
      <c r="L119" s="33"/>
      <c r="M119" s="33"/>
      <c r="N119" s="33"/>
      <c r="O119" s="3"/>
      <c r="P119" s="3"/>
      <c r="Q119" s="3"/>
      <c r="R119" s="3"/>
      <c r="S119" s="3"/>
      <c r="T119" s="3"/>
      <c r="U119" s="3"/>
      <c r="V119" s="3"/>
      <c r="W119" s="3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2:41" x14ac:dyDescent="0.2">
      <c r="B120" s="33"/>
      <c r="C120" s="3"/>
      <c r="D120" s="3"/>
      <c r="E120" s="3"/>
      <c r="F120" s="3"/>
      <c r="G120" s="33"/>
      <c r="H120" s="33"/>
      <c r="I120" s="33"/>
      <c r="J120" s="33"/>
      <c r="K120" s="33"/>
      <c r="L120" s="33"/>
      <c r="M120" s="33"/>
      <c r="N120" s="33"/>
      <c r="O120" s="3"/>
      <c r="P120" s="3"/>
      <c r="Q120" s="3"/>
      <c r="R120" s="3"/>
      <c r="S120" s="3"/>
      <c r="T120" s="3"/>
      <c r="U120" s="3"/>
      <c r="V120" s="3"/>
      <c r="W120" s="3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2:41" x14ac:dyDescent="0.2">
      <c r="B121" s="33"/>
      <c r="C121" s="3"/>
      <c r="D121" s="3"/>
      <c r="E121" s="3"/>
      <c r="F121" s="3"/>
      <c r="G121" s="33"/>
      <c r="H121" s="33"/>
      <c r="I121" s="33"/>
      <c r="J121" s="33"/>
      <c r="K121" s="33"/>
      <c r="L121" s="33"/>
      <c r="M121" s="33"/>
      <c r="N121" s="33"/>
      <c r="O121" s="3"/>
      <c r="P121" s="3"/>
      <c r="Q121" s="3"/>
      <c r="R121" s="3"/>
      <c r="S121" s="3"/>
      <c r="T121" s="3"/>
      <c r="U121" s="3"/>
      <c r="V121" s="3"/>
      <c r="W121" s="3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2:41" x14ac:dyDescent="0.2">
      <c r="B122" s="33"/>
      <c r="C122" s="3"/>
      <c r="D122" s="3"/>
      <c r="E122" s="3"/>
      <c r="F122" s="3"/>
      <c r="G122" s="33"/>
      <c r="H122" s="33"/>
      <c r="I122" s="33"/>
      <c r="J122" s="33"/>
      <c r="K122" s="33"/>
      <c r="L122" s="33"/>
      <c r="M122" s="33"/>
      <c r="N122" s="33"/>
      <c r="O122" s="3"/>
      <c r="P122" s="3"/>
      <c r="Q122" s="3"/>
      <c r="R122" s="3"/>
      <c r="S122" s="3"/>
      <c r="T122" s="3"/>
      <c r="U122" s="3"/>
      <c r="V122" s="3"/>
      <c r="W122" s="3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2:41" x14ac:dyDescent="0.2">
      <c r="B123" s="33"/>
      <c r="C123" s="3"/>
      <c r="D123" s="3"/>
      <c r="E123" s="3"/>
      <c r="F123" s="3"/>
      <c r="G123" s="33"/>
      <c r="H123" s="33"/>
      <c r="I123" s="33"/>
      <c r="J123" s="33"/>
      <c r="K123" s="33"/>
      <c r="L123" s="33"/>
      <c r="M123" s="33"/>
      <c r="N123" s="33"/>
      <c r="O123" s="3"/>
      <c r="P123" s="3"/>
      <c r="Q123" s="3"/>
      <c r="R123" s="3"/>
      <c r="S123" s="3"/>
      <c r="T123" s="3"/>
      <c r="U123" s="3"/>
      <c r="V123" s="3"/>
      <c r="W123" s="3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2:41" x14ac:dyDescent="0.2">
      <c r="B124" s="33"/>
      <c r="C124" s="3"/>
      <c r="D124" s="3"/>
      <c r="E124" s="3"/>
      <c r="F124" s="3"/>
      <c r="G124" s="33"/>
      <c r="H124" s="33"/>
      <c r="I124" s="33"/>
      <c r="J124" s="33"/>
      <c r="K124" s="33"/>
      <c r="L124" s="33"/>
      <c r="M124" s="33"/>
      <c r="N124" s="33"/>
      <c r="O124" s="3"/>
      <c r="P124" s="3"/>
      <c r="Q124" s="3"/>
      <c r="R124" s="3"/>
      <c r="S124" s="3"/>
      <c r="T124" s="3"/>
      <c r="U124" s="3"/>
      <c r="V124" s="3"/>
      <c r="W124" s="3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2:41" x14ac:dyDescent="0.2">
      <c r="B125" s="33"/>
      <c r="C125" s="3"/>
      <c r="D125" s="3"/>
      <c r="E125" s="3"/>
      <c r="F125" s="3"/>
      <c r="G125" s="33"/>
      <c r="H125" s="33"/>
      <c r="I125" s="33"/>
      <c r="J125" s="33"/>
      <c r="K125" s="33"/>
      <c r="L125" s="33"/>
      <c r="M125" s="33"/>
      <c r="N125" s="33"/>
      <c r="O125" s="3"/>
      <c r="P125" s="3"/>
      <c r="Q125" s="3"/>
      <c r="R125" s="3"/>
      <c r="S125" s="3"/>
      <c r="T125" s="3"/>
      <c r="U125" s="3"/>
      <c r="V125" s="3"/>
      <c r="W125" s="3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2:41" x14ac:dyDescent="0.2">
      <c r="B126" s="33"/>
      <c r="C126" s="3"/>
      <c r="D126" s="3"/>
      <c r="E126" s="3"/>
      <c r="F126" s="3"/>
      <c r="G126" s="33"/>
      <c r="H126" s="33"/>
      <c r="I126" s="33"/>
      <c r="J126" s="33"/>
      <c r="K126" s="33"/>
      <c r="L126" s="33"/>
      <c r="M126" s="33"/>
      <c r="N126" s="33"/>
      <c r="O126" s="3"/>
      <c r="P126" s="3"/>
      <c r="Q126" s="3"/>
      <c r="R126" s="3"/>
      <c r="S126" s="3"/>
      <c r="T126" s="3"/>
      <c r="U126" s="3"/>
      <c r="V126" s="3"/>
      <c r="W126" s="3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2:41" x14ac:dyDescent="0.2">
      <c r="B127" s="33"/>
      <c r="C127" s="3"/>
      <c r="D127" s="3"/>
      <c r="E127" s="3"/>
      <c r="F127" s="3"/>
      <c r="G127" s="33"/>
      <c r="H127" s="33"/>
      <c r="I127" s="33"/>
      <c r="J127" s="33"/>
      <c r="K127" s="33"/>
      <c r="L127" s="33"/>
      <c r="M127" s="33"/>
      <c r="N127" s="33"/>
      <c r="O127" s="3"/>
      <c r="P127" s="3"/>
      <c r="Q127" s="3"/>
      <c r="R127" s="3"/>
      <c r="S127" s="3"/>
      <c r="T127" s="3"/>
      <c r="U127" s="3"/>
      <c r="V127" s="3"/>
      <c r="W127" s="3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2:41" x14ac:dyDescent="0.2">
      <c r="B128" s="33"/>
      <c r="C128" s="3"/>
      <c r="D128" s="3"/>
      <c r="E128" s="3"/>
      <c r="F128" s="3"/>
      <c r="G128" s="33"/>
      <c r="H128" s="33"/>
      <c r="I128" s="33"/>
      <c r="J128" s="33"/>
      <c r="K128" s="33"/>
      <c r="L128" s="33"/>
      <c r="M128" s="33"/>
      <c r="N128" s="33"/>
      <c r="O128" s="3"/>
      <c r="P128" s="3"/>
      <c r="Q128" s="3"/>
      <c r="R128" s="3"/>
      <c r="S128" s="3"/>
      <c r="T128" s="3"/>
      <c r="U128" s="3"/>
      <c r="V128" s="3"/>
      <c r="W128" s="3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2:41" x14ac:dyDescent="0.2">
      <c r="B129" s="33"/>
      <c r="C129" s="3"/>
      <c r="D129" s="3"/>
      <c r="E129" s="3"/>
      <c r="F129" s="3"/>
      <c r="G129" s="33"/>
      <c r="H129" s="33"/>
      <c r="I129" s="33"/>
      <c r="J129" s="33"/>
      <c r="K129" s="33"/>
      <c r="L129" s="33"/>
      <c r="M129" s="33"/>
      <c r="N129" s="33"/>
      <c r="O129" s="3"/>
      <c r="P129" s="3"/>
      <c r="Q129" s="3"/>
      <c r="R129" s="3"/>
      <c r="S129" s="3"/>
      <c r="T129" s="3"/>
      <c r="U129" s="3"/>
      <c r="V129" s="3"/>
      <c r="W129" s="3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2:41" x14ac:dyDescent="0.2">
      <c r="B130" s="33"/>
      <c r="C130" s="3"/>
      <c r="D130" s="3"/>
      <c r="E130" s="3"/>
      <c r="F130" s="3"/>
      <c r="G130" s="33"/>
      <c r="H130" s="33"/>
      <c r="I130" s="33"/>
      <c r="J130" s="33"/>
      <c r="K130" s="33"/>
      <c r="L130" s="33"/>
      <c r="M130" s="33"/>
      <c r="N130" s="33"/>
      <c r="O130" s="3"/>
      <c r="P130" s="3"/>
      <c r="Q130" s="3"/>
      <c r="R130" s="3"/>
      <c r="S130" s="3"/>
      <c r="T130" s="3"/>
      <c r="U130" s="3"/>
      <c r="V130" s="3"/>
      <c r="W130" s="3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2:41" x14ac:dyDescent="0.2">
      <c r="B131" s="33"/>
      <c r="C131" s="3"/>
      <c r="D131" s="3"/>
      <c r="E131" s="3"/>
      <c r="F131" s="3"/>
      <c r="G131" s="33"/>
      <c r="H131" s="33"/>
      <c r="I131" s="33"/>
      <c r="J131" s="33"/>
      <c r="K131" s="33"/>
      <c r="L131" s="33"/>
      <c r="M131" s="33"/>
      <c r="N131" s="33"/>
      <c r="O131" s="3"/>
      <c r="P131" s="3"/>
      <c r="Q131" s="3"/>
      <c r="R131" s="3"/>
      <c r="S131" s="3"/>
      <c r="T131" s="3"/>
      <c r="U131" s="3"/>
      <c r="V131" s="3"/>
      <c r="W131" s="3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2:41" x14ac:dyDescent="0.2">
      <c r="B132" s="33"/>
      <c r="C132" s="3"/>
      <c r="D132" s="3"/>
      <c r="E132" s="3"/>
      <c r="F132" s="3"/>
      <c r="G132" s="33"/>
      <c r="H132" s="33"/>
      <c r="I132" s="33"/>
      <c r="J132" s="33"/>
      <c r="K132" s="33"/>
      <c r="L132" s="33"/>
      <c r="M132" s="33"/>
      <c r="N132" s="33"/>
      <c r="O132" s="3"/>
      <c r="P132" s="3"/>
      <c r="Q132" s="3"/>
      <c r="R132" s="3"/>
      <c r="S132" s="3"/>
      <c r="T132" s="3"/>
      <c r="U132" s="3"/>
      <c r="V132" s="3"/>
      <c r="W132" s="3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2:41" x14ac:dyDescent="0.2">
      <c r="B133" s="33"/>
      <c r="C133" s="3"/>
      <c r="D133" s="3"/>
      <c r="E133" s="3"/>
      <c r="F133" s="3"/>
      <c r="G133" s="33"/>
      <c r="H133" s="33"/>
      <c r="I133" s="33"/>
      <c r="J133" s="33"/>
      <c r="K133" s="33"/>
      <c r="L133" s="33"/>
      <c r="M133" s="33"/>
      <c r="N133" s="33"/>
      <c r="O133" s="3"/>
      <c r="P133" s="3"/>
      <c r="Q133" s="3"/>
      <c r="R133" s="3"/>
      <c r="S133" s="3"/>
      <c r="T133" s="3"/>
      <c r="U133" s="3"/>
      <c r="V133" s="3"/>
      <c r="W133" s="3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2:41" x14ac:dyDescent="0.2">
      <c r="B134" s="33"/>
      <c r="C134" s="3"/>
      <c r="D134" s="3"/>
      <c r="E134" s="3"/>
      <c r="F134" s="3"/>
      <c r="G134" s="33"/>
      <c r="H134" s="33"/>
      <c r="I134" s="33"/>
      <c r="J134" s="33"/>
      <c r="K134" s="33"/>
      <c r="L134" s="33"/>
      <c r="M134" s="33"/>
      <c r="N134" s="33"/>
      <c r="O134" s="3"/>
      <c r="P134" s="3"/>
      <c r="Q134" s="3"/>
      <c r="R134" s="3"/>
      <c r="S134" s="3"/>
      <c r="T134" s="3"/>
      <c r="U134" s="3"/>
      <c r="V134" s="3"/>
      <c r="W134" s="3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2:41" x14ac:dyDescent="0.2">
      <c r="B135" s="33"/>
      <c r="C135" s="3"/>
      <c r="D135" s="3"/>
      <c r="E135" s="3"/>
      <c r="F135" s="3"/>
      <c r="G135" s="33"/>
      <c r="H135" s="33"/>
      <c r="I135" s="33"/>
      <c r="J135" s="33"/>
      <c r="K135" s="33"/>
      <c r="L135" s="33"/>
      <c r="M135" s="33"/>
      <c r="N135" s="33"/>
      <c r="O135" s="3"/>
      <c r="P135" s="3"/>
      <c r="Q135" s="3"/>
      <c r="R135" s="3"/>
      <c r="S135" s="3"/>
      <c r="T135" s="3"/>
      <c r="U135" s="3"/>
      <c r="V135" s="3"/>
      <c r="W135" s="3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2:41" x14ac:dyDescent="0.2">
      <c r="B136" s="33"/>
      <c r="C136" s="3"/>
      <c r="D136" s="3"/>
      <c r="E136" s="3"/>
      <c r="F136" s="3"/>
      <c r="G136" s="33"/>
      <c r="H136" s="33"/>
      <c r="I136" s="33"/>
      <c r="J136" s="33"/>
      <c r="K136" s="33"/>
      <c r="L136" s="33"/>
      <c r="M136" s="33"/>
      <c r="N136" s="33"/>
      <c r="O136" s="3"/>
      <c r="P136" s="3"/>
      <c r="Q136" s="3"/>
      <c r="R136" s="3"/>
      <c r="S136" s="3"/>
      <c r="T136" s="3"/>
      <c r="U136" s="3"/>
      <c r="V136" s="3"/>
      <c r="W136" s="3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2:41" x14ac:dyDescent="0.2">
      <c r="B137" s="33"/>
      <c r="C137" s="3"/>
      <c r="D137" s="3"/>
      <c r="E137" s="3"/>
      <c r="F137" s="3"/>
      <c r="G137" s="33"/>
      <c r="H137" s="33"/>
      <c r="I137" s="33"/>
      <c r="J137" s="33"/>
      <c r="K137" s="33"/>
      <c r="L137" s="33"/>
      <c r="M137" s="33"/>
      <c r="N137" s="33"/>
      <c r="O137" s="3"/>
      <c r="P137" s="3"/>
      <c r="Q137" s="3"/>
      <c r="R137" s="3"/>
      <c r="S137" s="3"/>
      <c r="T137" s="3"/>
      <c r="U137" s="3"/>
      <c r="V137" s="3"/>
      <c r="W137" s="3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2:41" x14ac:dyDescent="0.2">
      <c r="B138" s="33"/>
      <c r="C138" s="3"/>
      <c r="D138" s="3"/>
      <c r="E138" s="3"/>
      <c r="F138" s="3"/>
      <c r="G138" s="33"/>
      <c r="H138" s="33"/>
      <c r="I138" s="33"/>
      <c r="J138" s="33"/>
      <c r="K138" s="33"/>
      <c r="L138" s="33"/>
      <c r="M138" s="33"/>
      <c r="N138" s="33"/>
      <c r="O138" s="3"/>
      <c r="P138" s="3"/>
      <c r="Q138" s="3"/>
      <c r="R138" s="3"/>
      <c r="S138" s="3"/>
      <c r="T138" s="3"/>
      <c r="U138" s="3"/>
      <c r="V138" s="3"/>
      <c r="W138" s="3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2:41" x14ac:dyDescent="0.2">
      <c r="B139" s="33"/>
      <c r="C139" s="3"/>
      <c r="D139" s="3"/>
      <c r="E139" s="3"/>
      <c r="F139" s="3"/>
      <c r="G139" s="33"/>
      <c r="H139" s="33"/>
      <c r="I139" s="33"/>
      <c r="J139" s="33"/>
      <c r="K139" s="33"/>
      <c r="L139" s="33"/>
      <c r="M139" s="33"/>
      <c r="N139" s="33"/>
      <c r="O139" s="3"/>
      <c r="P139" s="3"/>
      <c r="Q139" s="3"/>
      <c r="R139" s="3"/>
      <c r="S139" s="3"/>
      <c r="T139" s="3"/>
      <c r="U139" s="3"/>
      <c r="V139" s="3"/>
      <c r="W139" s="3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2:41" x14ac:dyDescent="0.2">
      <c r="B140" s="33"/>
      <c r="C140" s="3"/>
      <c r="D140" s="3"/>
      <c r="E140" s="3"/>
      <c r="F140" s="3"/>
      <c r="G140" s="33"/>
      <c r="H140" s="33"/>
      <c r="I140" s="33"/>
      <c r="J140" s="33"/>
      <c r="K140" s="33"/>
      <c r="L140" s="33"/>
      <c r="M140" s="33"/>
      <c r="N140" s="33"/>
      <c r="O140" s="3"/>
      <c r="P140" s="3"/>
      <c r="Q140" s="3"/>
      <c r="R140" s="3"/>
      <c r="S140" s="3"/>
      <c r="T140" s="3"/>
      <c r="U140" s="3"/>
      <c r="V140" s="3"/>
      <c r="W140" s="3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2:41" x14ac:dyDescent="0.2">
      <c r="B141" s="33"/>
      <c r="C141" s="3"/>
      <c r="D141" s="3"/>
      <c r="E141" s="3"/>
      <c r="F141" s="3"/>
      <c r="G141" s="33"/>
      <c r="H141" s="33"/>
      <c r="I141" s="33"/>
      <c r="J141" s="33"/>
      <c r="K141" s="33"/>
      <c r="L141" s="33"/>
      <c r="M141" s="33"/>
      <c r="N141" s="33"/>
      <c r="O141" s="3"/>
      <c r="P141" s="3"/>
      <c r="Q141" s="3"/>
      <c r="R141" s="3"/>
      <c r="S141" s="3"/>
      <c r="T141" s="3"/>
      <c r="U141" s="3"/>
      <c r="V141" s="3"/>
      <c r="W141" s="3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2:41" x14ac:dyDescent="0.2">
      <c r="B142" s="33"/>
      <c r="C142" s="3"/>
      <c r="D142" s="3"/>
      <c r="E142" s="3"/>
      <c r="F142" s="3"/>
      <c r="G142" s="33"/>
      <c r="H142" s="33"/>
      <c r="I142" s="33"/>
      <c r="J142" s="33"/>
      <c r="K142" s="33"/>
      <c r="L142" s="33"/>
      <c r="M142" s="33"/>
      <c r="N142" s="33"/>
      <c r="O142" s="3"/>
      <c r="P142" s="3"/>
      <c r="Q142" s="3"/>
      <c r="R142" s="3"/>
      <c r="S142" s="3"/>
      <c r="T142" s="3"/>
      <c r="U142" s="3"/>
      <c r="V142" s="3"/>
      <c r="W142" s="3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2:41" x14ac:dyDescent="0.2">
      <c r="B143" s="33"/>
      <c r="C143" s="3"/>
      <c r="D143" s="3"/>
      <c r="E143" s="3"/>
      <c r="F143" s="3"/>
      <c r="G143" s="33"/>
      <c r="H143" s="33"/>
      <c r="I143" s="33"/>
      <c r="J143" s="33"/>
      <c r="K143" s="33"/>
      <c r="L143" s="33"/>
      <c r="M143" s="33"/>
      <c r="N143" s="33"/>
      <c r="O143" s="3"/>
      <c r="P143" s="3"/>
      <c r="Q143" s="3"/>
      <c r="R143" s="3"/>
      <c r="S143" s="3"/>
      <c r="T143" s="3"/>
      <c r="U143" s="3"/>
      <c r="V143" s="3"/>
      <c r="W143" s="3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2:41" x14ac:dyDescent="0.2">
      <c r="B144" s="33"/>
      <c r="C144" s="3"/>
      <c r="D144" s="3"/>
      <c r="E144" s="3"/>
      <c r="F144" s="3"/>
      <c r="G144" s="33"/>
      <c r="H144" s="33"/>
      <c r="I144" s="33"/>
      <c r="J144" s="33"/>
      <c r="K144" s="33"/>
      <c r="L144" s="33"/>
      <c r="M144" s="33"/>
      <c r="N144" s="33"/>
      <c r="O144" s="3"/>
      <c r="P144" s="3"/>
      <c r="Q144" s="3"/>
      <c r="R144" s="3"/>
      <c r="S144" s="3"/>
      <c r="T144" s="3"/>
      <c r="U144" s="3"/>
      <c r="V144" s="3"/>
      <c r="W144" s="3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2:41" x14ac:dyDescent="0.2">
      <c r="B145" s="33"/>
      <c r="C145" s="3"/>
      <c r="D145" s="3"/>
      <c r="E145" s="3"/>
      <c r="F145" s="3"/>
      <c r="G145" s="33"/>
      <c r="H145" s="33"/>
      <c r="I145" s="33"/>
      <c r="J145" s="33"/>
      <c r="K145" s="33"/>
      <c r="L145" s="33"/>
      <c r="M145" s="33"/>
      <c r="N145" s="33"/>
      <c r="O145" s="3"/>
      <c r="P145" s="3"/>
      <c r="Q145" s="3"/>
      <c r="R145" s="3"/>
      <c r="S145" s="3"/>
      <c r="T145" s="3"/>
      <c r="U145" s="3"/>
      <c r="V145" s="3"/>
      <c r="W145" s="3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2:41" x14ac:dyDescent="0.2">
      <c r="B146" s="33"/>
      <c r="C146" s="3"/>
      <c r="D146" s="3"/>
      <c r="E146" s="3"/>
      <c r="F146" s="3"/>
      <c r="G146" s="33"/>
      <c r="H146" s="33"/>
      <c r="I146" s="33"/>
      <c r="J146" s="33"/>
      <c r="K146" s="33"/>
      <c r="L146" s="33"/>
      <c r="M146" s="33"/>
      <c r="N146" s="33"/>
      <c r="O146" s="3"/>
      <c r="P146" s="3"/>
      <c r="Q146" s="3"/>
      <c r="R146" s="3"/>
      <c r="S146" s="3"/>
      <c r="T146" s="3"/>
      <c r="U146" s="3"/>
      <c r="V146" s="3"/>
      <c r="W146" s="3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2:41" x14ac:dyDescent="0.2">
      <c r="B147" s="33"/>
      <c r="C147" s="3"/>
      <c r="D147" s="3"/>
      <c r="E147" s="3"/>
      <c r="F147" s="3"/>
      <c r="G147" s="33"/>
      <c r="H147" s="33"/>
      <c r="I147" s="33"/>
      <c r="J147" s="33"/>
      <c r="K147" s="33"/>
      <c r="L147" s="33"/>
      <c r="M147" s="33"/>
      <c r="N147" s="33"/>
      <c r="O147" s="3"/>
      <c r="P147" s="3"/>
      <c r="Q147" s="3"/>
      <c r="R147" s="3"/>
      <c r="S147" s="3"/>
      <c r="T147" s="3"/>
      <c r="U147" s="3"/>
      <c r="V147" s="3"/>
      <c r="W147" s="3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2:41" x14ac:dyDescent="0.2">
      <c r="B148" s="33"/>
      <c r="C148" s="3"/>
      <c r="D148" s="3"/>
      <c r="E148" s="3"/>
      <c r="F148" s="3"/>
      <c r="G148" s="33"/>
      <c r="H148" s="33"/>
      <c r="I148" s="33"/>
      <c r="J148" s="33"/>
      <c r="K148" s="33"/>
      <c r="L148" s="33"/>
      <c r="M148" s="33"/>
      <c r="N148" s="33"/>
      <c r="O148" s="3"/>
      <c r="P148" s="3"/>
      <c r="Q148" s="3"/>
      <c r="R148" s="3"/>
      <c r="S148" s="3"/>
      <c r="T148" s="3"/>
      <c r="U148" s="3"/>
      <c r="V148" s="3"/>
      <c r="W148" s="3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2:41" x14ac:dyDescent="0.2">
      <c r="B149" s="33"/>
      <c r="C149" s="3"/>
      <c r="D149" s="3"/>
      <c r="E149" s="3"/>
      <c r="F149" s="3"/>
      <c r="G149" s="33"/>
      <c r="H149" s="33"/>
      <c r="I149" s="33"/>
      <c r="J149" s="33"/>
      <c r="K149" s="33"/>
      <c r="L149" s="33"/>
      <c r="M149" s="33"/>
      <c r="N149" s="33"/>
      <c r="O149" s="3"/>
      <c r="P149" s="3"/>
      <c r="Q149" s="3"/>
      <c r="R149" s="3"/>
      <c r="S149" s="3"/>
      <c r="T149" s="3"/>
      <c r="U149" s="3"/>
      <c r="V149" s="3"/>
      <c r="W149" s="3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2:41" x14ac:dyDescent="0.2">
      <c r="B150" s="33"/>
      <c r="C150" s="3"/>
      <c r="D150" s="3"/>
      <c r="E150" s="3"/>
      <c r="F150" s="3"/>
      <c r="G150" s="33"/>
      <c r="H150" s="33"/>
      <c r="I150" s="33"/>
      <c r="J150" s="33"/>
      <c r="K150" s="33"/>
      <c r="L150" s="33"/>
      <c r="M150" s="33"/>
      <c r="N150" s="33"/>
      <c r="O150" s="3"/>
      <c r="P150" s="3"/>
      <c r="Q150" s="3"/>
      <c r="R150" s="3"/>
      <c r="S150" s="3"/>
      <c r="T150" s="3"/>
      <c r="U150" s="3"/>
      <c r="V150" s="3"/>
      <c r="W150" s="3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2:41" x14ac:dyDescent="0.2">
      <c r="B151" s="33"/>
      <c r="C151" s="3"/>
      <c r="D151" s="3"/>
      <c r="E151" s="3"/>
      <c r="F151" s="3"/>
      <c r="G151" s="33"/>
      <c r="H151" s="33"/>
      <c r="I151" s="33"/>
      <c r="J151" s="33"/>
      <c r="K151" s="33"/>
      <c r="L151" s="33"/>
      <c r="M151" s="33"/>
      <c r="N151" s="33"/>
      <c r="O151" s="3"/>
      <c r="P151" s="3"/>
      <c r="Q151" s="3"/>
      <c r="R151" s="3"/>
      <c r="S151" s="3"/>
      <c r="T151" s="3"/>
      <c r="U151" s="3"/>
      <c r="V151" s="3"/>
      <c r="W151" s="3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2:41" x14ac:dyDescent="0.2">
      <c r="B152" s="33"/>
      <c r="C152" s="3"/>
      <c r="D152" s="3"/>
      <c r="E152" s="3"/>
      <c r="F152" s="3"/>
      <c r="G152" s="33"/>
      <c r="H152" s="33"/>
      <c r="I152" s="33"/>
      <c r="J152" s="33"/>
      <c r="K152" s="33"/>
      <c r="L152" s="33"/>
      <c r="M152" s="33"/>
      <c r="N152" s="33"/>
      <c r="O152" s="3"/>
      <c r="P152" s="3"/>
      <c r="Q152" s="3"/>
      <c r="R152" s="3"/>
      <c r="S152" s="3"/>
      <c r="T152" s="3"/>
      <c r="U152" s="3"/>
      <c r="V152" s="3"/>
      <c r="W152" s="3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2:41" x14ac:dyDescent="0.2">
      <c r="B153" s="33"/>
      <c r="C153" s="3"/>
      <c r="D153" s="3"/>
      <c r="E153" s="3"/>
      <c r="F153" s="3"/>
      <c r="G153" s="33"/>
      <c r="H153" s="33"/>
      <c r="I153" s="33"/>
      <c r="J153" s="33"/>
      <c r="K153" s="33"/>
      <c r="L153" s="33"/>
      <c r="M153" s="33"/>
      <c r="N153" s="33"/>
      <c r="O153" s="3"/>
      <c r="P153" s="3"/>
      <c r="Q153" s="3"/>
      <c r="R153" s="3"/>
      <c r="S153" s="3"/>
      <c r="T153" s="3"/>
      <c r="U153" s="3"/>
      <c r="V153" s="3"/>
      <c r="W153" s="3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2:41" x14ac:dyDescent="0.2">
      <c r="B154" s="33"/>
      <c r="C154" s="3"/>
      <c r="D154" s="3"/>
      <c r="E154" s="3"/>
      <c r="F154" s="3"/>
      <c r="G154" s="33"/>
      <c r="H154" s="33"/>
      <c r="I154" s="33"/>
      <c r="J154" s="33"/>
      <c r="K154" s="33"/>
      <c r="L154" s="33"/>
      <c r="M154" s="33"/>
      <c r="N154" s="33"/>
      <c r="O154" s="3"/>
      <c r="P154" s="3"/>
      <c r="Q154" s="3"/>
      <c r="R154" s="3"/>
      <c r="S154" s="3"/>
      <c r="T154" s="3"/>
      <c r="U154" s="3"/>
      <c r="V154" s="3"/>
      <c r="W154" s="3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2:41" x14ac:dyDescent="0.2">
      <c r="B155" s="33"/>
      <c r="C155" s="3"/>
      <c r="D155" s="3"/>
      <c r="E155" s="3"/>
      <c r="F155" s="3"/>
      <c r="G155" s="33"/>
      <c r="H155" s="33"/>
      <c r="I155" s="33"/>
      <c r="J155" s="33"/>
      <c r="K155" s="33"/>
      <c r="L155" s="33"/>
      <c r="M155" s="33"/>
      <c r="N155" s="33"/>
      <c r="O155" s="3"/>
      <c r="P155" s="3"/>
      <c r="Q155" s="3"/>
      <c r="R155" s="3"/>
      <c r="S155" s="3"/>
      <c r="T155" s="3"/>
      <c r="U155" s="3"/>
      <c r="V155" s="3"/>
      <c r="W155" s="3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2:41" x14ac:dyDescent="0.2">
      <c r="B156" s="33"/>
      <c r="C156" s="3"/>
      <c r="D156" s="3"/>
      <c r="E156" s="3"/>
      <c r="F156" s="3"/>
      <c r="G156" s="33"/>
      <c r="H156" s="33"/>
      <c r="I156" s="33"/>
      <c r="J156" s="33"/>
      <c r="K156" s="33"/>
      <c r="L156" s="33"/>
      <c r="M156" s="33"/>
      <c r="N156" s="33"/>
      <c r="O156" s="3"/>
      <c r="P156" s="3"/>
      <c r="Q156" s="3"/>
      <c r="R156" s="3"/>
      <c r="S156" s="3"/>
      <c r="T156" s="3"/>
      <c r="U156" s="3"/>
      <c r="V156" s="3"/>
      <c r="W156" s="3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2:41" x14ac:dyDescent="0.2">
      <c r="B157" s="33"/>
      <c r="C157" s="3"/>
      <c r="D157" s="3"/>
      <c r="E157" s="3"/>
      <c r="F157" s="3"/>
      <c r="G157" s="33"/>
      <c r="H157" s="33"/>
      <c r="I157" s="33"/>
      <c r="J157" s="33"/>
      <c r="K157" s="33"/>
      <c r="L157" s="33"/>
      <c r="M157" s="33"/>
      <c r="N157" s="33"/>
      <c r="O157" s="3"/>
      <c r="P157" s="3"/>
      <c r="Q157" s="3"/>
      <c r="R157" s="3"/>
      <c r="S157" s="3"/>
      <c r="T157" s="3"/>
      <c r="U157" s="3"/>
      <c r="V157" s="3"/>
      <c r="W157" s="3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2:41" x14ac:dyDescent="0.2">
      <c r="B158" s="33"/>
      <c r="C158" s="3"/>
      <c r="D158" s="3"/>
      <c r="E158" s="3"/>
      <c r="F158" s="3"/>
      <c r="G158" s="33"/>
      <c r="H158" s="33"/>
      <c r="I158" s="33"/>
      <c r="J158" s="33"/>
      <c r="K158" s="33"/>
      <c r="L158" s="33"/>
      <c r="M158" s="33"/>
      <c r="N158" s="33"/>
      <c r="O158" s="3"/>
      <c r="P158" s="3"/>
      <c r="Q158" s="3"/>
      <c r="R158" s="3"/>
      <c r="S158" s="3"/>
      <c r="T158" s="3"/>
      <c r="U158" s="3"/>
      <c r="V158" s="3"/>
      <c r="W158" s="3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2:41" x14ac:dyDescent="0.2">
      <c r="B159" s="33"/>
      <c r="C159" s="3"/>
      <c r="D159" s="3"/>
      <c r="E159" s="3"/>
      <c r="F159" s="3"/>
      <c r="G159" s="33"/>
      <c r="H159" s="33"/>
      <c r="I159" s="33"/>
      <c r="J159" s="33"/>
      <c r="K159" s="33"/>
      <c r="L159" s="33"/>
      <c r="M159" s="33"/>
      <c r="N159" s="33"/>
      <c r="O159" s="3"/>
      <c r="P159" s="3"/>
      <c r="Q159" s="3"/>
      <c r="R159" s="3"/>
      <c r="S159" s="3"/>
      <c r="T159" s="3"/>
      <c r="U159" s="3"/>
      <c r="V159" s="3"/>
      <c r="W159" s="3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2:41" x14ac:dyDescent="0.2">
      <c r="B160" s="33"/>
      <c r="C160" s="3"/>
      <c r="D160" s="3"/>
      <c r="E160" s="3"/>
      <c r="F160" s="3"/>
      <c r="G160" s="33"/>
      <c r="H160" s="33"/>
      <c r="I160" s="33"/>
      <c r="J160" s="33"/>
      <c r="K160" s="33"/>
      <c r="L160" s="33"/>
      <c r="M160" s="33"/>
      <c r="N160" s="33"/>
      <c r="O160" s="3"/>
      <c r="P160" s="3"/>
      <c r="Q160" s="3"/>
      <c r="R160" s="3"/>
      <c r="S160" s="3"/>
      <c r="T160" s="3"/>
      <c r="U160" s="3"/>
      <c r="V160" s="3"/>
      <c r="W160" s="3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2:41" x14ac:dyDescent="0.2">
      <c r="B161" s="33"/>
      <c r="C161" s="3"/>
      <c r="D161" s="3"/>
      <c r="E161" s="3"/>
      <c r="F161" s="3"/>
      <c r="G161" s="33"/>
      <c r="H161" s="33"/>
      <c r="I161" s="33"/>
      <c r="J161" s="33"/>
      <c r="K161" s="33"/>
      <c r="L161" s="33"/>
      <c r="M161" s="33"/>
      <c r="N161" s="33"/>
      <c r="O161" s="3"/>
      <c r="P161" s="3"/>
      <c r="Q161" s="3"/>
      <c r="R161" s="3"/>
      <c r="S161" s="3"/>
      <c r="T161" s="3"/>
      <c r="U161" s="3"/>
      <c r="V161" s="3"/>
      <c r="W161" s="3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2:41" x14ac:dyDescent="0.2">
      <c r="B162" s="33"/>
      <c r="C162" s="3"/>
      <c r="D162" s="3"/>
      <c r="E162" s="3"/>
      <c r="F162" s="3"/>
      <c r="G162" s="33"/>
      <c r="H162" s="33"/>
      <c r="I162" s="33"/>
      <c r="J162" s="33"/>
      <c r="K162" s="33"/>
      <c r="L162" s="33"/>
      <c r="M162" s="33"/>
      <c r="N162" s="33"/>
      <c r="O162" s="3"/>
      <c r="P162" s="3"/>
      <c r="Q162" s="3"/>
      <c r="R162" s="3"/>
      <c r="S162" s="3"/>
      <c r="T162" s="3"/>
      <c r="U162" s="3"/>
      <c r="V162" s="3"/>
      <c r="W162" s="3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2:41" x14ac:dyDescent="0.2">
      <c r="B163" s="33"/>
      <c r="C163" s="3"/>
      <c r="D163" s="3"/>
      <c r="E163" s="3"/>
      <c r="F163" s="3"/>
      <c r="G163" s="33"/>
      <c r="H163" s="33"/>
      <c r="I163" s="33"/>
      <c r="J163" s="33"/>
      <c r="K163" s="33"/>
      <c r="L163" s="33"/>
      <c r="M163" s="33"/>
      <c r="N163" s="33"/>
      <c r="O163" s="3"/>
      <c r="P163" s="3"/>
      <c r="Q163" s="3"/>
      <c r="R163" s="3"/>
      <c r="S163" s="3"/>
      <c r="T163" s="3"/>
      <c r="U163" s="3"/>
      <c r="V163" s="3"/>
      <c r="W163" s="3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2:41" x14ac:dyDescent="0.2">
      <c r="B164" s="33"/>
      <c r="C164" s="3"/>
      <c r="D164" s="3"/>
      <c r="E164" s="3"/>
      <c r="F164" s="3"/>
      <c r="G164" s="33"/>
      <c r="H164" s="33"/>
      <c r="I164" s="33"/>
      <c r="J164" s="33"/>
      <c r="K164" s="33"/>
      <c r="L164" s="33"/>
      <c r="M164" s="33"/>
      <c r="N164" s="33"/>
      <c r="O164" s="3"/>
      <c r="P164" s="3"/>
      <c r="Q164" s="3"/>
      <c r="R164" s="3"/>
      <c r="S164" s="3"/>
      <c r="T164" s="3"/>
      <c r="U164" s="3"/>
      <c r="V164" s="3"/>
      <c r="W164" s="3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2:41" x14ac:dyDescent="0.2">
      <c r="B165" s="33"/>
      <c r="C165" s="3"/>
      <c r="D165" s="3"/>
      <c r="E165" s="3"/>
      <c r="F165" s="3"/>
      <c r="G165" s="33"/>
      <c r="H165" s="33"/>
      <c r="I165" s="33"/>
      <c r="J165" s="33"/>
      <c r="K165" s="33"/>
      <c r="L165" s="33"/>
      <c r="M165" s="33"/>
      <c r="N165" s="33"/>
      <c r="O165" s="3"/>
      <c r="P165" s="3"/>
      <c r="Q165" s="3"/>
      <c r="R165" s="3"/>
      <c r="S165" s="3"/>
      <c r="T165" s="3"/>
      <c r="U165" s="3"/>
      <c r="V165" s="3"/>
      <c r="W165" s="3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2:41" x14ac:dyDescent="0.2">
      <c r="B166" s="33"/>
      <c r="C166" s="3"/>
      <c r="D166" s="3"/>
      <c r="E166" s="3"/>
      <c r="F166" s="3"/>
      <c r="G166" s="33"/>
      <c r="H166" s="33"/>
      <c r="I166" s="33"/>
      <c r="J166" s="33"/>
      <c r="K166" s="33"/>
      <c r="L166" s="33"/>
      <c r="M166" s="33"/>
      <c r="N166" s="33"/>
      <c r="O166" s="3"/>
      <c r="P166" s="3"/>
      <c r="Q166" s="3"/>
      <c r="R166" s="3"/>
      <c r="S166" s="3"/>
      <c r="T166" s="3"/>
      <c r="U166" s="3"/>
      <c r="V166" s="3"/>
      <c r="W166" s="3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2:41" x14ac:dyDescent="0.2">
      <c r="B167" s="33"/>
      <c r="C167" s="3"/>
      <c r="D167" s="3"/>
      <c r="E167" s="3"/>
      <c r="F167" s="3"/>
      <c r="G167" s="33"/>
      <c r="H167" s="33"/>
      <c r="I167" s="33"/>
      <c r="J167" s="33"/>
      <c r="K167" s="33"/>
      <c r="L167" s="33"/>
      <c r="M167" s="33"/>
      <c r="N167" s="33"/>
      <c r="O167" s="3"/>
      <c r="P167" s="3"/>
      <c r="Q167" s="3"/>
      <c r="R167" s="3"/>
      <c r="S167" s="3"/>
      <c r="T167" s="3"/>
      <c r="U167" s="3"/>
      <c r="V167" s="3"/>
      <c r="W167" s="3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2:41" x14ac:dyDescent="0.2">
      <c r="B168" s="33"/>
      <c r="C168" s="3"/>
      <c r="D168" s="3"/>
      <c r="E168" s="3"/>
      <c r="F168" s="3"/>
      <c r="G168" s="33"/>
      <c r="H168" s="33"/>
      <c r="I168" s="33"/>
      <c r="J168" s="33"/>
      <c r="K168" s="33"/>
      <c r="L168" s="33"/>
      <c r="M168" s="33"/>
      <c r="N168" s="33"/>
      <c r="O168" s="3"/>
      <c r="P168" s="3"/>
      <c r="Q168" s="3"/>
      <c r="R168" s="3"/>
      <c r="S168" s="3"/>
      <c r="T168" s="3"/>
      <c r="U168" s="3"/>
      <c r="V168" s="3"/>
      <c r="W168" s="3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2:41" x14ac:dyDescent="0.2">
      <c r="B169" s="33"/>
      <c r="C169" s="3"/>
      <c r="D169" s="3"/>
      <c r="E169" s="3"/>
      <c r="F169" s="3"/>
      <c r="G169" s="33"/>
      <c r="H169" s="33"/>
      <c r="I169" s="33"/>
      <c r="J169" s="33"/>
      <c r="K169" s="33"/>
      <c r="L169" s="33"/>
      <c r="M169" s="33"/>
      <c r="N169" s="33"/>
      <c r="O169" s="3"/>
      <c r="P169" s="3"/>
      <c r="Q169" s="3"/>
      <c r="R169" s="3"/>
      <c r="S169" s="3"/>
      <c r="T169" s="3"/>
      <c r="U169" s="3"/>
      <c r="V169" s="3"/>
      <c r="W169" s="3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2:41" x14ac:dyDescent="0.2">
      <c r="B170" s="33"/>
      <c r="C170" s="3"/>
      <c r="D170" s="3"/>
      <c r="E170" s="3"/>
      <c r="F170" s="3"/>
      <c r="G170" s="33"/>
      <c r="H170" s="33"/>
      <c r="I170" s="33"/>
      <c r="J170" s="33"/>
      <c r="K170" s="33"/>
      <c r="L170" s="33"/>
      <c r="M170" s="33"/>
      <c r="N170" s="33"/>
      <c r="O170" s="3"/>
      <c r="P170" s="3"/>
      <c r="Q170" s="3"/>
      <c r="R170" s="3"/>
      <c r="S170" s="3"/>
      <c r="T170" s="3"/>
      <c r="U170" s="3"/>
      <c r="V170" s="3"/>
      <c r="W170" s="3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2:41" x14ac:dyDescent="0.2">
      <c r="B171" s="33"/>
      <c r="C171" s="3"/>
      <c r="D171" s="3"/>
      <c r="E171" s="3"/>
      <c r="F171" s="3"/>
      <c r="G171" s="33"/>
      <c r="H171" s="33"/>
      <c r="I171" s="33"/>
      <c r="J171" s="33"/>
      <c r="K171" s="33"/>
      <c r="L171" s="33"/>
      <c r="M171" s="33"/>
      <c r="N171" s="33"/>
      <c r="O171" s="3"/>
      <c r="P171" s="3"/>
      <c r="Q171" s="3"/>
      <c r="R171" s="3"/>
      <c r="S171" s="3"/>
      <c r="T171" s="3"/>
      <c r="U171" s="3"/>
      <c r="V171" s="3"/>
      <c r="W171" s="3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2:41" x14ac:dyDescent="0.2">
      <c r="B172" s="33"/>
      <c r="C172" s="3"/>
      <c r="D172" s="3"/>
      <c r="E172" s="3"/>
      <c r="F172" s="3"/>
      <c r="G172" s="33"/>
      <c r="H172" s="33"/>
      <c r="I172" s="33"/>
      <c r="J172" s="33"/>
      <c r="K172" s="33"/>
      <c r="L172" s="33"/>
      <c r="M172" s="33"/>
      <c r="N172" s="33"/>
      <c r="O172" s="3"/>
      <c r="P172" s="3"/>
      <c r="Q172" s="3"/>
      <c r="R172" s="3"/>
      <c r="S172" s="3"/>
      <c r="T172" s="3"/>
      <c r="U172" s="3"/>
      <c r="V172" s="3"/>
      <c r="W172" s="3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2:41" x14ac:dyDescent="0.2">
      <c r="B173" s="33"/>
      <c r="C173" s="3"/>
      <c r="D173" s="3"/>
      <c r="E173" s="3"/>
      <c r="F173" s="3"/>
      <c r="G173" s="33"/>
      <c r="H173" s="33"/>
      <c r="I173" s="33"/>
      <c r="J173" s="33"/>
      <c r="K173" s="33"/>
      <c r="L173" s="33"/>
      <c r="M173" s="33"/>
      <c r="N173" s="33"/>
      <c r="O173" s="3"/>
      <c r="P173" s="3"/>
      <c r="Q173" s="3"/>
      <c r="R173" s="3"/>
      <c r="S173" s="3"/>
      <c r="T173" s="3"/>
      <c r="U173" s="3"/>
      <c r="V173" s="3"/>
      <c r="W173" s="3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2:41" x14ac:dyDescent="0.2">
      <c r="B174" s="33"/>
      <c r="C174" s="3"/>
      <c r="D174" s="3"/>
      <c r="E174" s="3"/>
      <c r="F174" s="3"/>
      <c r="G174" s="33"/>
      <c r="H174" s="33"/>
      <c r="I174" s="33"/>
      <c r="J174" s="33"/>
      <c r="K174" s="33"/>
      <c r="L174" s="33"/>
      <c r="M174" s="33"/>
      <c r="N174" s="33"/>
      <c r="O174" s="3"/>
      <c r="P174" s="3"/>
      <c r="Q174" s="3"/>
      <c r="R174" s="3"/>
      <c r="S174" s="3"/>
      <c r="T174" s="3"/>
      <c r="U174" s="3"/>
      <c r="V174" s="3"/>
      <c r="W174" s="3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2:41" x14ac:dyDescent="0.2">
      <c r="B175" s="33"/>
      <c r="C175" s="3"/>
      <c r="D175" s="3"/>
      <c r="E175" s="3"/>
      <c r="F175" s="3"/>
      <c r="G175" s="33"/>
      <c r="H175" s="33"/>
      <c r="I175" s="33"/>
      <c r="J175" s="33"/>
      <c r="K175" s="33"/>
      <c r="L175" s="33"/>
      <c r="M175" s="33"/>
      <c r="N175" s="33"/>
      <c r="O175" s="3"/>
      <c r="P175" s="3"/>
      <c r="Q175" s="3"/>
      <c r="R175" s="3"/>
      <c r="S175" s="3"/>
      <c r="T175" s="3"/>
      <c r="U175" s="3"/>
      <c r="V175" s="3"/>
      <c r="W175" s="3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2:41" x14ac:dyDescent="0.2">
      <c r="B176" s="33"/>
      <c r="C176" s="3"/>
      <c r="D176" s="3"/>
      <c r="E176" s="3"/>
      <c r="F176" s="3"/>
      <c r="G176" s="33"/>
      <c r="H176" s="33"/>
      <c r="I176" s="33"/>
      <c r="J176" s="33"/>
      <c r="K176" s="33"/>
      <c r="L176" s="33"/>
      <c r="M176" s="33"/>
      <c r="N176" s="33"/>
      <c r="O176" s="3"/>
      <c r="P176" s="3"/>
      <c r="Q176" s="3"/>
      <c r="R176" s="3"/>
      <c r="S176" s="3"/>
      <c r="T176" s="3"/>
      <c r="U176" s="3"/>
      <c r="V176" s="3"/>
      <c r="W176" s="3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2:41" x14ac:dyDescent="0.2">
      <c r="B177" s="33"/>
      <c r="C177" s="3"/>
      <c r="D177" s="3"/>
      <c r="E177" s="3"/>
      <c r="F177" s="3"/>
      <c r="G177" s="33"/>
      <c r="H177" s="33"/>
      <c r="I177" s="33"/>
      <c r="J177" s="33"/>
      <c r="K177" s="33"/>
      <c r="L177" s="33"/>
      <c r="M177" s="33"/>
      <c r="N177" s="33"/>
      <c r="O177" s="3"/>
      <c r="P177" s="3"/>
      <c r="Q177" s="3"/>
      <c r="R177" s="3"/>
      <c r="S177" s="3"/>
      <c r="T177" s="3"/>
      <c r="U177" s="3"/>
      <c r="V177" s="3"/>
      <c r="W177" s="3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2:41" x14ac:dyDescent="0.2">
      <c r="B178" s="33"/>
      <c r="C178" s="3"/>
      <c r="D178" s="3"/>
      <c r="E178" s="3"/>
      <c r="F178" s="3"/>
      <c r="G178" s="33"/>
      <c r="H178" s="33"/>
      <c r="I178" s="33"/>
      <c r="J178" s="33"/>
      <c r="K178" s="33"/>
      <c r="L178" s="33"/>
      <c r="M178" s="33"/>
      <c r="N178" s="33"/>
      <c r="O178" s="3"/>
      <c r="P178" s="3"/>
      <c r="Q178" s="3"/>
      <c r="R178" s="3"/>
      <c r="S178" s="3"/>
      <c r="T178" s="3"/>
      <c r="U178" s="3"/>
      <c r="V178" s="3"/>
      <c r="W178" s="3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2:41" x14ac:dyDescent="0.2">
      <c r="B179" s="33"/>
      <c r="C179" s="3"/>
      <c r="D179" s="3"/>
      <c r="E179" s="3"/>
      <c r="F179" s="3"/>
      <c r="G179" s="33"/>
      <c r="H179" s="33"/>
      <c r="I179" s="33"/>
      <c r="J179" s="33"/>
      <c r="K179" s="33"/>
      <c r="L179" s="33"/>
      <c r="M179" s="33"/>
      <c r="N179" s="33"/>
      <c r="O179" s="3"/>
      <c r="P179" s="3"/>
      <c r="Q179" s="3"/>
      <c r="R179" s="3"/>
      <c r="S179" s="3"/>
      <c r="T179" s="3"/>
      <c r="U179" s="3"/>
      <c r="V179" s="3"/>
      <c r="W179" s="3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2:41" x14ac:dyDescent="0.2">
      <c r="B180" s="33"/>
      <c r="C180" s="3"/>
      <c r="D180" s="3"/>
      <c r="E180" s="3"/>
      <c r="F180" s="3"/>
      <c r="G180" s="33"/>
      <c r="H180" s="33"/>
      <c r="I180" s="33"/>
      <c r="J180" s="33"/>
      <c r="K180" s="33"/>
      <c r="L180" s="33"/>
      <c r="M180" s="33"/>
      <c r="N180" s="33"/>
      <c r="O180" s="3"/>
      <c r="P180" s="3"/>
      <c r="Q180" s="3"/>
      <c r="R180" s="3"/>
      <c r="S180" s="3"/>
      <c r="T180" s="3"/>
      <c r="U180" s="3"/>
      <c r="V180" s="3"/>
      <c r="W180" s="3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2:41" x14ac:dyDescent="0.2">
      <c r="B181" s="33"/>
      <c r="C181" s="3"/>
      <c r="D181" s="3"/>
      <c r="E181" s="3"/>
      <c r="F181" s="3"/>
      <c r="G181" s="33"/>
      <c r="H181" s="33"/>
      <c r="I181" s="33"/>
      <c r="J181" s="33"/>
      <c r="K181" s="33"/>
      <c r="L181" s="33"/>
      <c r="M181" s="33"/>
      <c r="N181" s="33"/>
      <c r="O181" s="3"/>
      <c r="P181" s="3"/>
      <c r="Q181" s="3"/>
      <c r="R181" s="3"/>
      <c r="S181" s="3"/>
      <c r="T181" s="3"/>
      <c r="U181" s="3"/>
      <c r="V181" s="3"/>
      <c r="W181" s="3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2:41" x14ac:dyDescent="0.2">
      <c r="B182" s="33"/>
      <c r="C182" s="3"/>
      <c r="D182" s="3"/>
      <c r="E182" s="3"/>
      <c r="F182" s="3"/>
      <c r="G182" s="33"/>
      <c r="H182" s="33"/>
      <c r="I182" s="33"/>
      <c r="J182" s="33"/>
      <c r="K182" s="33"/>
      <c r="L182" s="33"/>
      <c r="M182" s="33"/>
      <c r="N182" s="33"/>
      <c r="O182" s="3"/>
      <c r="P182" s="3"/>
      <c r="Q182" s="3"/>
      <c r="R182" s="3"/>
      <c r="S182" s="3"/>
      <c r="T182" s="3"/>
      <c r="U182" s="3"/>
      <c r="V182" s="3"/>
      <c r="W182" s="3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2:41" x14ac:dyDescent="0.2">
      <c r="B183" s="33"/>
      <c r="C183" s="3"/>
      <c r="D183" s="3"/>
      <c r="E183" s="3"/>
      <c r="F183" s="3"/>
      <c r="G183" s="33"/>
      <c r="H183" s="33"/>
      <c r="I183" s="33"/>
      <c r="J183" s="33"/>
      <c r="K183" s="33"/>
      <c r="L183" s="33"/>
      <c r="M183" s="33"/>
      <c r="N183" s="33"/>
      <c r="O183" s="3"/>
      <c r="P183" s="3"/>
      <c r="Q183" s="3"/>
      <c r="R183" s="3"/>
      <c r="S183" s="3"/>
      <c r="T183" s="3"/>
      <c r="U183" s="3"/>
      <c r="V183" s="3"/>
      <c r="W183" s="3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2:41" x14ac:dyDescent="0.2">
      <c r="B184" s="33"/>
      <c r="C184" s="3"/>
      <c r="D184" s="3"/>
      <c r="E184" s="3"/>
      <c r="F184" s="3"/>
      <c r="G184" s="33"/>
      <c r="H184" s="33"/>
      <c r="I184" s="33"/>
      <c r="J184" s="33"/>
      <c r="K184" s="33"/>
      <c r="L184" s="33"/>
      <c r="M184" s="33"/>
      <c r="N184" s="33"/>
      <c r="O184" s="3"/>
      <c r="P184" s="3"/>
      <c r="Q184" s="3"/>
      <c r="R184" s="3"/>
      <c r="S184" s="3"/>
      <c r="T184" s="3"/>
      <c r="U184" s="3"/>
      <c r="V184" s="3"/>
      <c r="W184" s="3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2:41" x14ac:dyDescent="0.2">
      <c r="B185" s="33"/>
      <c r="C185" s="3"/>
      <c r="D185" s="3"/>
      <c r="E185" s="3"/>
      <c r="F185" s="3"/>
      <c r="G185" s="33"/>
      <c r="H185" s="33"/>
      <c r="I185" s="33"/>
      <c r="J185" s="33"/>
      <c r="K185" s="33"/>
      <c r="L185" s="33"/>
      <c r="M185" s="33"/>
      <c r="N185" s="33"/>
      <c r="O185" s="3"/>
      <c r="P185" s="3"/>
      <c r="Q185" s="3"/>
      <c r="R185" s="3"/>
      <c r="S185" s="3"/>
      <c r="T185" s="3"/>
      <c r="U185" s="3"/>
      <c r="V185" s="3"/>
      <c r="W185" s="3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2:41" x14ac:dyDescent="0.2">
      <c r="B186" s="33"/>
      <c r="C186" s="3"/>
      <c r="D186" s="3"/>
      <c r="E186" s="3"/>
      <c r="F186" s="3"/>
      <c r="G186" s="33"/>
      <c r="H186" s="33"/>
      <c r="I186" s="33"/>
      <c r="J186" s="33"/>
      <c r="K186" s="33"/>
      <c r="L186" s="33"/>
      <c r="M186" s="33"/>
      <c r="N186" s="33"/>
      <c r="O186" s="3"/>
      <c r="P186" s="3"/>
      <c r="Q186" s="3"/>
      <c r="R186" s="3"/>
      <c r="S186" s="3"/>
      <c r="T186" s="3"/>
      <c r="U186" s="3"/>
      <c r="V186" s="3"/>
      <c r="W186" s="3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2:41" x14ac:dyDescent="0.2">
      <c r="B187" s="33"/>
      <c r="C187" s="3"/>
      <c r="D187" s="3"/>
      <c r="E187" s="3"/>
      <c r="F187" s="3"/>
      <c r="G187" s="33"/>
      <c r="H187" s="33"/>
      <c r="I187" s="33"/>
      <c r="J187" s="33"/>
      <c r="K187" s="33"/>
      <c r="L187" s="33"/>
      <c r="M187" s="33"/>
      <c r="N187" s="33"/>
      <c r="O187" s="3"/>
      <c r="P187" s="3"/>
      <c r="Q187" s="3"/>
      <c r="R187" s="3"/>
      <c r="S187" s="3"/>
      <c r="T187" s="3"/>
      <c r="U187" s="3"/>
      <c r="V187" s="3"/>
      <c r="W187" s="3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2:41" x14ac:dyDescent="0.2">
      <c r="B188" s="33"/>
      <c r="C188" s="3"/>
      <c r="D188" s="3"/>
      <c r="E188" s="3"/>
      <c r="F188" s="3"/>
      <c r="G188" s="33"/>
      <c r="H188" s="33"/>
      <c r="I188" s="33"/>
      <c r="J188" s="33"/>
      <c r="K188" s="33"/>
      <c r="L188" s="33"/>
      <c r="M188" s="33"/>
      <c r="N188" s="33"/>
      <c r="O188" s="3"/>
      <c r="P188" s="3"/>
      <c r="Q188" s="3"/>
      <c r="R188" s="3"/>
      <c r="S188" s="3"/>
      <c r="T188" s="3"/>
      <c r="U188" s="3"/>
      <c r="V188" s="3"/>
      <c r="W188" s="3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2:41" x14ac:dyDescent="0.2">
      <c r="B189" s="33"/>
      <c r="C189" s="3"/>
      <c r="D189" s="3"/>
      <c r="E189" s="3"/>
      <c r="F189" s="3"/>
      <c r="G189" s="33"/>
      <c r="H189" s="33"/>
      <c r="I189" s="33"/>
      <c r="J189" s="33"/>
      <c r="K189" s="33"/>
      <c r="L189" s="33"/>
      <c r="M189" s="33"/>
      <c r="N189" s="33"/>
      <c r="O189" s="3"/>
      <c r="P189" s="3"/>
      <c r="Q189" s="3"/>
      <c r="R189" s="3"/>
      <c r="S189" s="3"/>
      <c r="T189" s="3"/>
      <c r="U189" s="3"/>
      <c r="V189" s="3"/>
      <c r="W189" s="3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2:41" x14ac:dyDescent="0.2">
      <c r="B190" s="33"/>
      <c r="C190" s="3"/>
      <c r="D190" s="3"/>
      <c r="E190" s="3"/>
      <c r="F190" s="3"/>
      <c r="G190" s="33"/>
      <c r="H190" s="33"/>
      <c r="I190" s="33"/>
      <c r="J190" s="33"/>
      <c r="K190" s="33"/>
      <c r="L190" s="33"/>
      <c r="M190" s="33"/>
      <c r="N190" s="33"/>
      <c r="O190" s="3"/>
      <c r="P190" s="3"/>
      <c r="Q190" s="3"/>
      <c r="R190" s="3"/>
      <c r="S190" s="3"/>
      <c r="T190" s="3"/>
      <c r="U190" s="3"/>
      <c r="V190" s="3"/>
      <c r="W190" s="3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2:41" x14ac:dyDescent="0.2">
      <c r="B191" s="33"/>
      <c r="C191" s="3"/>
      <c r="D191" s="3"/>
      <c r="E191" s="3"/>
      <c r="F191" s="3"/>
      <c r="G191" s="33"/>
      <c r="H191" s="33"/>
      <c r="I191" s="33"/>
      <c r="J191" s="33"/>
      <c r="K191" s="33"/>
      <c r="L191" s="33"/>
      <c r="M191" s="33"/>
      <c r="N191" s="33"/>
      <c r="O191" s="3"/>
      <c r="P191" s="3"/>
      <c r="Q191" s="3"/>
      <c r="R191" s="3"/>
      <c r="S191" s="3"/>
      <c r="T191" s="3"/>
      <c r="U191" s="3"/>
      <c r="V191" s="3"/>
      <c r="W191" s="3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2:41" x14ac:dyDescent="0.2">
      <c r="B192" s="33"/>
      <c r="C192" s="3"/>
      <c r="D192" s="3"/>
      <c r="E192" s="3"/>
      <c r="F192" s="3"/>
      <c r="G192" s="33"/>
      <c r="H192" s="33"/>
      <c r="I192" s="33"/>
      <c r="J192" s="33"/>
      <c r="K192" s="33"/>
      <c r="L192" s="33"/>
      <c r="M192" s="33"/>
      <c r="N192" s="33"/>
      <c r="O192" s="3"/>
      <c r="P192" s="3"/>
      <c r="Q192" s="3"/>
      <c r="R192" s="3"/>
      <c r="S192" s="3"/>
      <c r="T192" s="3"/>
      <c r="U192" s="3"/>
      <c r="V192" s="3"/>
      <c r="W192" s="3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2:41" x14ac:dyDescent="0.2">
      <c r="B193" s="33"/>
      <c r="C193" s="3"/>
      <c r="D193" s="3"/>
      <c r="E193" s="3"/>
      <c r="F193" s="3"/>
      <c r="G193" s="33"/>
      <c r="H193" s="33"/>
      <c r="I193" s="33"/>
      <c r="J193" s="33"/>
      <c r="K193" s="33"/>
      <c r="L193" s="33"/>
      <c r="M193" s="33"/>
      <c r="N193" s="33"/>
      <c r="O193" s="3"/>
      <c r="P193" s="3"/>
      <c r="Q193" s="3"/>
      <c r="R193" s="3"/>
      <c r="S193" s="3"/>
      <c r="T193" s="3"/>
      <c r="U193" s="3"/>
      <c r="V193" s="3"/>
      <c r="W193" s="3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2:41" x14ac:dyDescent="0.2">
      <c r="B194" s="33"/>
      <c r="C194" s="3"/>
      <c r="D194" s="3"/>
      <c r="E194" s="3"/>
      <c r="F194" s="3"/>
      <c r="G194" s="33"/>
      <c r="H194" s="33"/>
      <c r="I194" s="33"/>
      <c r="J194" s="33"/>
      <c r="K194" s="33"/>
      <c r="L194" s="33"/>
      <c r="M194" s="33"/>
      <c r="N194" s="33"/>
      <c r="O194" s="3"/>
      <c r="P194" s="3"/>
      <c r="Q194" s="3"/>
      <c r="R194" s="3"/>
      <c r="S194" s="3"/>
      <c r="T194" s="3"/>
      <c r="U194" s="3"/>
      <c r="V194" s="3"/>
      <c r="W194" s="3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2:41" x14ac:dyDescent="0.2">
      <c r="B195" s="33"/>
      <c r="C195" s="3"/>
      <c r="D195" s="3"/>
      <c r="E195" s="3"/>
      <c r="F195" s="3"/>
      <c r="G195" s="33"/>
      <c r="H195" s="33"/>
      <c r="I195" s="33"/>
      <c r="J195" s="33"/>
      <c r="K195" s="33"/>
      <c r="L195" s="33"/>
      <c r="M195" s="33"/>
      <c r="N195" s="33"/>
      <c r="O195" s="3"/>
      <c r="P195" s="3"/>
      <c r="Q195" s="3"/>
      <c r="R195" s="3"/>
      <c r="S195" s="3"/>
      <c r="T195" s="3"/>
      <c r="U195" s="3"/>
      <c r="V195" s="3"/>
      <c r="W195" s="3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2:41" x14ac:dyDescent="0.2">
      <c r="B196" s="33"/>
      <c r="C196" s="3"/>
      <c r="D196" s="3"/>
      <c r="E196" s="3"/>
      <c r="F196" s="3"/>
      <c r="G196" s="33"/>
      <c r="H196" s="33"/>
      <c r="I196" s="33"/>
      <c r="J196" s="33"/>
      <c r="K196" s="33"/>
      <c r="L196" s="33"/>
      <c r="M196" s="33"/>
      <c r="N196" s="33"/>
      <c r="O196" s="3"/>
      <c r="P196" s="3"/>
      <c r="Q196" s="3"/>
      <c r="R196" s="3"/>
      <c r="S196" s="3"/>
      <c r="T196" s="3"/>
      <c r="U196" s="3"/>
      <c r="V196" s="3"/>
      <c r="W196" s="3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2:41" x14ac:dyDescent="0.2">
      <c r="B197" s="33"/>
      <c r="C197" s="3"/>
      <c r="D197" s="3"/>
      <c r="E197" s="3"/>
      <c r="F197" s="3"/>
      <c r="G197" s="33"/>
      <c r="H197" s="33"/>
      <c r="I197" s="33"/>
      <c r="J197" s="33"/>
      <c r="K197" s="33"/>
      <c r="L197" s="33"/>
      <c r="M197" s="33"/>
      <c r="N197" s="33"/>
      <c r="O197" s="3"/>
      <c r="P197" s="3"/>
      <c r="Q197" s="3"/>
      <c r="R197" s="3"/>
      <c r="S197" s="3"/>
      <c r="T197" s="3"/>
      <c r="U197" s="3"/>
      <c r="V197" s="3"/>
      <c r="W197" s="3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2:41" x14ac:dyDescent="0.2">
      <c r="B198" s="33"/>
      <c r="C198" s="3"/>
      <c r="D198" s="3"/>
      <c r="E198" s="3"/>
      <c r="F198" s="3"/>
      <c r="G198" s="33"/>
      <c r="H198" s="33"/>
      <c r="I198" s="33"/>
      <c r="J198" s="33"/>
      <c r="K198" s="33"/>
      <c r="L198" s="33"/>
      <c r="M198" s="33"/>
      <c r="N198" s="33"/>
      <c r="O198" s="3"/>
      <c r="P198" s="3"/>
      <c r="Q198" s="3"/>
      <c r="R198" s="3"/>
      <c r="S198" s="3"/>
      <c r="T198" s="3"/>
      <c r="U198" s="3"/>
      <c r="V198" s="3"/>
      <c r="W198" s="3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2:41" x14ac:dyDescent="0.2">
      <c r="B199" s="33"/>
      <c r="C199" s="3"/>
      <c r="D199" s="3"/>
      <c r="E199" s="3"/>
      <c r="F199" s="3"/>
      <c r="G199" s="33"/>
      <c r="H199" s="33"/>
      <c r="I199" s="33"/>
      <c r="J199" s="33"/>
      <c r="K199" s="33"/>
      <c r="L199" s="33"/>
      <c r="M199" s="33"/>
      <c r="N199" s="33"/>
      <c r="O199" s="3"/>
      <c r="P199" s="3"/>
      <c r="Q199" s="3"/>
      <c r="R199" s="3"/>
      <c r="S199" s="3"/>
      <c r="T199" s="3"/>
      <c r="U199" s="3"/>
      <c r="V199" s="3"/>
      <c r="W199" s="3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2:41" x14ac:dyDescent="0.2">
      <c r="B200" s="33"/>
      <c r="C200" s="3"/>
      <c r="D200" s="3"/>
      <c r="E200" s="3"/>
      <c r="F200" s="3"/>
      <c r="G200" s="33"/>
      <c r="H200" s="33"/>
      <c r="I200" s="33"/>
      <c r="J200" s="33"/>
      <c r="K200" s="33"/>
      <c r="L200" s="33"/>
      <c r="M200" s="33"/>
      <c r="N200" s="33"/>
      <c r="O200" s="3"/>
      <c r="P200" s="3"/>
      <c r="Q200" s="3"/>
      <c r="R200" s="3"/>
      <c r="S200" s="3"/>
      <c r="T200" s="3"/>
      <c r="U200" s="3"/>
      <c r="V200" s="3"/>
      <c r="W200" s="3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2:41" x14ac:dyDescent="0.2">
      <c r="B201" s="33"/>
      <c r="C201" s="3"/>
      <c r="D201" s="3"/>
      <c r="E201" s="3"/>
      <c r="F201" s="3"/>
      <c r="G201" s="33"/>
      <c r="H201" s="33"/>
      <c r="I201" s="33"/>
      <c r="J201" s="33"/>
      <c r="K201" s="33"/>
      <c r="L201" s="33"/>
      <c r="M201" s="33"/>
      <c r="N201" s="33"/>
      <c r="O201" s="3"/>
      <c r="P201" s="3"/>
      <c r="Q201" s="3"/>
      <c r="R201" s="3"/>
      <c r="S201" s="3"/>
      <c r="T201" s="3"/>
      <c r="U201" s="3"/>
      <c r="V201" s="3"/>
      <c r="W201" s="3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2:41" x14ac:dyDescent="0.2">
      <c r="B202" s="33"/>
      <c r="C202" s="3"/>
      <c r="D202" s="3"/>
      <c r="E202" s="3"/>
      <c r="F202" s="3"/>
      <c r="G202" s="33"/>
      <c r="H202" s="33"/>
      <c r="I202" s="33"/>
      <c r="J202" s="33"/>
      <c r="K202" s="33"/>
      <c r="L202" s="33"/>
      <c r="M202" s="33"/>
      <c r="N202" s="33"/>
      <c r="O202" s="3"/>
      <c r="P202" s="3"/>
      <c r="Q202" s="3"/>
      <c r="R202" s="3"/>
      <c r="S202" s="3"/>
      <c r="T202" s="3"/>
      <c r="U202" s="3"/>
      <c r="V202" s="3"/>
      <c r="W202" s="3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2:41" x14ac:dyDescent="0.2">
      <c r="B203" s="33"/>
      <c r="C203" s="3"/>
      <c r="D203" s="3"/>
      <c r="E203" s="3"/>
      <c r="F203" s="3"/>
      <c r="G203" s="33"/>
      <c r="H203" s="33"/>
      <c r="I203" s="33"/>
      <c r="J203" s="33"/>
      <c r="K203" s="33"/>
      <c r="L203" s="33"/>
      <c r="M203" s="33"/>
      <c r="N203" s="33"/>
      <c r="O203" s="3"/>
      <c r="P203" s="3"/>
      <c r="Q203" s="3"/>
      <c r="R203" s="3"/>
      <c r="S203" s="3"/>
      <c r="T203" s="3"/>
      <c r="U203" s="3"/>
      <c r="V203" s="3"/>
      <c r="W203" s="3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2:41" x14ac:dyDescent="0.2">
      <c r="B204" s="33"/>
      <c r="C204" s="3"/>
      <c r="D204" s="3"/>
      <c r="E204" s="3"/>
      <c r="F204" s="3"/>
      <c r="G204" s="33"/>
      <c r="H204" s="33"/>
      <c r="I204" s="33"/>
      <c r="J204" s="33"/>
      <c r="K204" s="33"/>
      <c r="L204" s="33"/>
      <c r="M204" s="33"/>
      <c r="N204" s="33"/>
      <c r="O204" s="3"/>
      <c r="P204" s="3"/>
      <c r="Q204" s="3"/>
      <c r="R204" s="3"/>
      <c r="S204" s="3"/>
      <c r="T204" s="3"/>
      <c r="U204" s="3"/>
      <c r="V204" s="3"/>
      <c r="W204" s="3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2:41" x14ac:dyDescent="0.2">
      <c r="B205" s="33"/>
      <c r="C205" s="3"/>
      <c r="D205" s="3"/>
      <c r="E205" s="3"/>
      <c r="F205" s="3"/>
      <c r="G205" s="33"/>
      <c r="H205" s="33"/>
      <c r="I205" s="33"/>
      <c r="J205" s="33"/>
      <c r="K205" s="33"/>
      <c r="L205" s="33"/>
      <c r="M205" s="33"/>
      <c r="N205" s="33"/>
      <c r="O205" s="3"/>
      <c r="P205" s="3"/>
      <c r="Q205" s="3"/>
      <c r="R205" s="3"/>
      <c r="S205" s="3"/>
      <c r="T205" s="3"/>
      <c r="U205" s="3"/>
      <c r="V205" s="3"/>
      <c r="W205" s="3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2:41" x14ac:dyDescent="0.2">
      <c r="B206" s="33"/>
      <c r="C206" s="3"/>
      <c r="D206" s="3"/>
      <c r="E206" s="3"/>
      <c r="F206" s="3"/>
      <c r="G206" s="33"/>
      <c r="H206" s="33"/>
      <c r="I206" s="33"/>
      <c r="J206" s="33"/>
      <c r="K206" s="33"/>
      <c r="L206" s="33"/>
      <c r="M206" s="33"/>
      <c r="N206" s="33"/>
      <c r="O206" s="3"/>
      <c r="P206" s="3"/>
      <c r="Q206" s="3"/>
      <c r="R206" s="3"/>
      <c r="S206" s="3"/>
      <c r="T206" s="3"/>
      <c r="U206" s="3"/>
      <c r="V206" s="3"/>
      <c r="W206" s="3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2:41" x14ac:dyDescent="0.2">
      <c r="B207" s="33"/>
      <c r="C207" s="3"/>
      <c r="D207" s="3"/>
      <c r="E207" s="3"/>
      <c r="F207" s="3"/>
      <c r="G207" s="33"/>
      <c r="H207" s="33"/>
      <c r="I207" s="33"/>
      <c r="J207" s="33"/>
      <c r="K207" s="33"/>
      <c r="L207" s="33"/>
      <c r="M207" s="33"/>
      <c r="N207" s="33"/>
      <c r="O207" s="3"/>
      <c r="P207" s="3"/>
      <c r="Q207" s="3"/>
      <c r="R207" s="3"/>
      <c r="S207" s="3"/>
      <c r="T207" s="3"/>
      <c r="U207" s="3"/>
      <c r="V207" s="3"/>
      <c r="W207" s="3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2:41" x14ac:dyDescent="0.2">
      <c r="B208" s="33"/>
      <c r="C208" s="3"/>
      <c r="D208" s="3"/>
      <c r="E208" s="3"/>
      <c r="F208" s="3"/>
      <c r="G208" s="33"/>
      <c r="H208" s="33"/>
      <c r="I208" s="33"/>
      <c r="J208" s="33"/>
      <c r="K208" s="33"/>
      <c r="L208" s="33"/>
      <c r="M208" s="33"/>
      <c r="N208" s="33"/>
      <c r="O208" s="3"/>
      <c r="P208" s="3"/>
      <c r="Q208" s="3"/>
      <c r="R208" s="3"/>
      <c r="S208" s="3"/>
      <c r="T208" s="3"/>
      <c r="U208" s="3"/>
      <c r="V208" s="3"/>
      <c r="W208" s="3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2:41" x14ac:dyDescent="0.2">
      <c r="B209" s="33"/>
      <c r="C209" s="3"/>
      <c r="D209" s="3"/>
      <c r="E209" s="3"/>
      <c r="F209" s="3"/>
      <c r="G209" s="33"/>
      <c r="H209" s="33"/>
      <c r="I209" s="33"/>
      <c r="J209" s="33"/>
      <c r="K209" s="33"/>
      <c r="L209" s="33"/>
      <c r="M209" s="33"/>
      <c r="N209" s="33"/>
      <c r="O209" s="3"/>
      <c r="P209" s="3"/>
      <c r="Q209" s="3"/>
      <c r="R209" s="3"/>
      <c r="S209" s="3"/>
      <c r="T209" s="3"/>
      <c r="U209" s="3"/>
      <c r="V209" s="3"/>
      <c r="W209" s="3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2:41" x14ac:dyDescent="0.2">
      <c r="B210" s="33"/>
      <c r="C210" s="3"/>
      <c r="D210" s="3"/>
      <c r="E210" s="3"/>
      <c r="F210" s="3"/>
      <c r="G210" s="33"/>
      <c r="H210" s="33"/>
      <c r="I210" s="33"/>
      <c r="J210" s="33"/>
      <c r="K210" s="33"/>
      <c r="L210" s="33"/>
      <c r="M210" s="33"/>
      <c r="N210" s="33"/>
      <c r="O210" s="3"/>
      <c r="P210" s="3"/>
      <c r="Q210" s="3"/>
      <c r="R210" s="3"/>
      <c r="S210" s="3"/>
      <c r="T210" s="3"/>
      <c r="U210" s="3"/>
      <c r="V210" s="3"/>
      <c r="W210" s="3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2:41" x14ac:dyDescent="0.2">
      <c r="B211" s="33"/>
      <c r="C211" s="3"/>
      <c r="D211" s="3"/>
      <c r="E211" s="3"/>
      <c r="F211" s="3"/>
      <c r="G211" s="33"/>
      <c r="H211" s="33"/>
      <c r="I211" s="33"/>
      <c r="J211" s="33"/>
      <c r="K211" s="33"/>
      <c r="L211" s="33"/>
      <c r="M211" s="33"/>
      <c r="N211" s="33"/>
      <c r="O211" s="3"/>
      <c r="P211" s="3"/>
      <c r="Q211" s="3"/>
      <c r="R211" s="3"/>
      <c r="S211" s="3"/>
      <c r="T211" s="3"/>
      <c r="U211" s="3"/>
      <c r="V211" s="3"/>
      <c r="W211" s="3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2:41" x14ac:dyDescent="0.2">
      <c r="B212" s="33"/>
      <c r="C212" s="3"/>
      <c r="D212" s="3"/>
      <c r="E212" s="3"/>
      <c r="F212" s="3"/>
      <c r="G212" s="33"/>
      <c r="H212" s="33"/>
      <c r="I212" s="33"/>
      <c r="J212" s="33"/>
      <c r="K212" s="33"/>
      <c r="L212" s="33"/>
      <c r="M212" s="33"/>
      <c r="N212" s="33"/>
      <c r="O212" s="3"/>
      <c r="P212" s="3"/>
      <c r="Q212" s="3"/>
      <c r="R212" s="3"/>
      <c r="S212" s="3"/>
      <c r="T212" s="3"/>
      <c r="U212" s="3"/>
      <c r="V212" s="3"/>
      <c r="W212" s="3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2:41" x14ac:dyDescent="0.2">
      <c r="B213" s="33"/>
      <c r="C213" s="3"/>
      <c r="D213" s="3"/>
      <c r="E213" s="3"/>
      <c r="F213" s="3"/>
      <c r="G213" s="33"/>
      <c r="H213" s="33"/>
      <c r="I213" s="33"/>
      <c r="J213" s="33"/>
      <c r="K213" s="33"/>
      <c r="L213" s="33"/>
      <c r="M213" s="33"/>
      <c r="N213" s="33"/>
      <c r="O213" s="3"/>
      <c r="P213" s="3"/>
      <c r="Q213" s="3"/>
      <c r="R213" s="3"/>
      <c r="S213" s="3"/>
      <c r="T213" s="3"/>
      <c r="U213" s="3"/>
      <c r="V213" s="3"/>
      <c r="W213" s="3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2:41" x14ac:dyDescent="0.2">
      <c r="B214" s="33"/>
      <c r="C214" s="3"/>
      <c r="D214" s="3"/>
      <c r="E214" s="3"/>
      <c r="F214" s="3"/>
      <c r="G214" s="33"/>
      <c r="H214" s="33"/>
      <c r="I214" s="33"/>
      <c r="J214" s="33"/>
      <c r="K214" s="33"/>
      <c r="L214" s="33"/>
      <c r="M214" s="33"/>
      <c r="N214" s="33"/>
      <c r="O214" s="3"/>
      <c r="P214" s="3"/>
      <c r="Q214" s="3"/>
      <c r="R214" s="3"/>
      <c r="S214" s="3"/>
      <c r="T214" s="3"/>
      <c r="U214" s="3"/>
      <c r="V214" s="3"/>
      <c r="W214" s="3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2:41" x14ac:dyDescent="0.2">
      <c r="B215" s="33"/>
      <c r="C215" s="3"/>
      <c r="D215" s="3"/>
      <c r="E215" s="3"/>
      <c r="F215" s="3"/>
      <c r="G215" s="33"/>
      <c r="H215" s="33"/>
      <c r="I215" s="33"/>
      <c r="J215" s="33"/>
      <c r="K215" s="33"/>
      <c r="L215" s="33"/>
      <c r="M215" s="33"/>
      <c r="N215" s="33"/>
      <c r="O215" s="3"/>
      <c r="P215" s="3"/>
      <c r="Q215" s="3"/>
      <c r="R215" s="3"/>
      <c r="S215" s="3"/>
      <c r="T215" s="3"/>
      <c r="U215" s="3"/>
      <c r="V215" s="3"/>
      <c r="W215" s="3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2:41" x14ac:dyDescent="0.2">
      <c r="B216" s="33"/>
      <c r="C216" s="3"/>
      <c r="D216" s="3"/>
      <c r="E216" s="3"/>
      <c r="F216" s="3"/>
      <c r="G216" s="33"/>
      <c r="H216" s="33"/>
      <c r="I216" s="33"/>
      <c r="J216" s="33"/>
      <c r="K216" s="33"/>
      <c r="L216" s="33"/>
      <c r="M216" s="33"/>
      <c r="N216" s="33"/>
      <c r="O216" s="3"/>
      <c r="P216" s="3"/>
      <c r="Q216" s="3"/>
      <c r="R216" s="3"/>
      <c r="S216" s="3"/>
      <c r="T216" s="3"/>
      <c r="U216" s="3"/>
      <c r="V216" s="3"/>
      <c r="W216" s="3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2:41" x14ac:dyDescent="0.2">
      <c r="B217" s="33"/>
      <c r="C217" s="3"/>
      <c r="D217" s="3"/>
      <c r="E217" s="3"/>
      <c r="F217" s="3"/>
      <c r="G217" s="33"/>
      <c r="H217" s="33"/>
      <c r="I217" s="33"/>
      <c r="J217" s="33"/>
      <c r="K217" s="33"/>
      <c r="L217" s="33"/>
      <c r="M217" s="33"/>
      <c r="N217" s="33"/>
      <c r="O217" s="3"/>
      <c r="P217" s="3"/>
      <c r="Q217" s="3"/>
      <c r="R217" s="3"/>
      <c r="S217" s="3"/>
      <c r="T217" s="3"/>
      <c r="U217" s="3"/>
      <c r="V217" s="3"/>
      <c r="W217" s="3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2:41" x14ac:dyDescent="0.2">
      <c r="B218" s="33"/>
      <c r="C218" s="3"/>
      <c r="D218" s="3"/>
      <c r="E218" s="3"/>
      <c r="F218" s="3"/>
      <c r="G218" s="33"/>
      <c r="H218" s="33"/>
      <c r="I218" s="33"/>
      <c r="J218" s="33"/>
      <c r="K218" s="33"/>
      <c r="L218" s="33"/>
      <c r="M218" s="33"/>
      <c r="N218" s="33"/>
      <c r="O218" s="3"/>
      <c r="P218" s="3"/>
      <c r="Q218" s="3"/>
      <c r="R218" s="3"/>
      <c r="S218" s="3"/>
      <c r="T218" s="3"/>
      <c r="U218" s="3"/>
      <c r="V218" s="3"/>
      <c r="W218" s="3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2:41" x14ac:dyDescent="0.2">
      <c r="B219" s="33"/>
      <c r="C219" s="3"/>
      <c r="D219" s="3"/>
      <c r="E219" s="3"/>
      <c r="F219" s="3"/>
      <c r="G219" s="33"/>
      <c r="H219" s="33"/>
      <c r="I219" s="33"/>
      <c r="J219" s="33"/>
      <c r="K219" s="33"/>
      <c r="L219" s="33"/>
      <c r="M219" s="33"/>
      <c r="N219" s="33"/>
      <c r="O219" s="3"/>
      <c r="P219" s="3"/>
      <c r="Q219" s="3"/>
      <c r="R219" s="3"/>
      <c r="S219" s="3"/>
      <c r="T219" s="3"/>
      <c r="U219" s="3"/>
      <c r="V219" s="3"/>
      <c r="W219" s="3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2:41" x14ac:dyDescent="0.2">
      <c r="B220" s="33"/>
      <c r="C220" s="3"/>
      <c r="D220" s="3"/>
      <c r="E220" s="3"/>
      <c r="F220" s="3"/>
      <c r="G220" s="33"/>
      <c r="H220" s="33"/>
      <c r="I220" s="33"/>
      <c r="J220" s="33"/>
      <c r="K220" s="33"/>
      <c r="L220" s="33"/>
      <c r="M220" s="33"/>
      <c r="N220" s="33"/>
      <c r="O220" s="3"/>
      <c r="P220" s="3"/>
      <c r="Q220" s="3"/>
      <c r="R220" s="3"/>
      <c r="S220" s="3"/>
      <c r="T220" s="3"/>
      <c r="U220" s="3"/>
      <c r="V220" s="3"/>
      <c r="W220" s="3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2:41" x14ac:dyDescent="0.2">
      <c r="B221" s="33"/>
      <c r="C221" s="3"/>
      <c r="D221" s="3"/>
      <c r="E221" s="3"/>
      <c r="F221" s="3"/>
      <c r="G221" s="33"/>
      <c r="H221" s="33"/>
      <c r="I221" s="33"/>
      <c r="J221" s="33"/>
      <c r="K221" s="33"/>
      <c r="L221" s="33"/>
      <c r="M221" s="33"/>
      <c r="N221" s="33"/>
      <c r="O221" s="3"/>
      <c r="P221" s="3"/>
      <c r="Q221" s="3"/>
      <c r="R221" s="3"/>
      <c r="S221" s="3"/>
      <c r="T221" s="3"/>
      <c r="U221" s="3"/>
      <c r="V221" s="3"/>
      <c r="W221" s="3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2:41" x14ac:dyDescent="0.2">
      <c r="B222" s="33"/>
      <c r="C222" s="3"/>
      <c r="D222" s="3"/>
      <c r="E222" s="3"/>
      <c r="F222" s="3"/>
      <c r="G222" s="33"/>
      <c r="H222" s="33"/>
      <c r="I222" s="33"/>
      <c r="J222" s="33"/>
      <c r="K222" s="33"/>
      <c r="L222" s="33"/>
      <c r="M222" s="33"/>
      <c r="N222" s="33"/>
      <c r="O222" s="3"/>
      <c r="P222" s="3"/>
      <c r="Q222" s="3"/>
      <c r="R222" s="3"/>
      <c r="S222" s="3"/>
      <c r="T222" s="3"/>
      <c r="U222" s="3"/>
      <c r="V222" s="3"/>
      <c r="W222" s="3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2:41" x14ac:dyDescent="0.2">
      <c r="B223" s="33"/>
      <c r="C223" s="3"/>
      <c r="D223" s="3"/>
      <c r="E223" s="3"/>
      <c r="F223" s="3"/>
      <c r="G223" s="33"/>
      <c r="H223" s="33"/>
      <c r="I223" s="33"/>
      <c r="J223" s="33"/>
      <c r="K223" s="33"/>
      <c r="L223" s="33"/>
      <c r="M223" s="33"/>
      <c r="N223" s="33"/>
      <c r="O223" s="3"/>
      <c r="P223" s="3"/>
      <c r="Q223" s="3"/>
      <c r="R223" s="3"/>
      <c r="S223" s="3"/>
      <c r="T223" s="3"/>
      <c r="U223" s="3"/>
      <c r="V223" s="3"/>
      <c r="W223" s="3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2:41" x14ac:dyDescent="0.2">
      <c r="B224" s="33"/>
      <c r="C224" s="3"/>
      <c r="D224" s="3"/>
      <c r="E224" s="3"/>
      <c r="F224" s="3"/>
      <c r="G224" s="33"/>
      <c r="H224" s="33"/>
      <c r="I224" s="33"/>
      <c r="J224" s="33"/>
      <c r="K224" s="33"/>
      <c r="L224" s="33"/>
      <c r="M224" s="33"/>
      <c r="N224" s="33"/>
      <c r="O224" s="3"/>
      <c r="P224" s="3"/>
      <c r="Q224" s="3"/>
      <c r="R224" s="3"/>
      <c r="S224" s="3"/>
      <c r="T224" s="3"/>
      <c r="U224" s="3"/>
      <c r="V224" s="3"/>
      <c r="W224" s="3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2:41" x14ac:dyDescent="0.2">
      <c r="B225" s="33"/>
      <c r="C225" s="3"/>
      <c r="D225" s="3"/>
      <c r="E225" s="3"/>
      <c r="F225" s="3"/>
      <c r="G225" s="33"/>
      <c r="H225" s="33"/>
      <c r="I225" s="33"/>
      <c r="J225" s="33"/>
      <c r="K225" s="33"/>
      <c r="L225" s="33"/>
      <c r="M225" s="33"/>
      <c r="N225" s="33"/>
      <c r="O225" s="3"/>
      <c r="P225" s="3"/>
      <c r="Q225" s="3"/>
      <c r="R225" s="3"/>
      <c r="S225" s="3"/>
      <c r="T225" s="3"/>
      <c r="U225" s="3"/>
      <c r="V225" s="3"/>
      <c r="W225" s="3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2:41" x14ac:dyDescent="0.2">
      <c r="B226" s="33"/>
      <c r="C226" s="3"/>
      <c r="D226" s="3"/>
      <c r="E226" s="3"/>
      <c r="F226" s="3"/>
      <c r="G226" s="33"/>
      <c r="H226" s="33"/>
      <c r="I226" s="33"/>
      <c r="J226" s="33"/>
      <c r="K226" s="33"/>
      <c r="L226" s="33"/>
      <c r="M226" s="33"/>
      <c r="N226" s="33"/>
      <c r="O226" s="3"/>
      <c r="P226" s="3"/>
      <c r="Q226" s="3"/>
      <c r="R226" s="3"/>
      <c r="S226" s="3"/>
      <c r="T226" s="3"/>
      <c r="U226" s="3"/>
      <c r="V226" s="3"/>
      <c r="W226" s="3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2:41" x14ac:dyDescent="0.2">
      <c r="B227" s="33"/>
      <c r="C227" s="3"/>
      <c r="D227" s="3"/>
      <c r="E227" s="3"/>
      <c r="F227" s="3"/>
      <c r="G227" s="33"/>
      <c r="H227" s="33"/>
      <c r="I227" s="33"/>
      <c r="J227" s="33"/>
      <c r="K227" s="33"/>
      <c r="L227" s="33"/>
      <c r="M227" s="33"/>
      <c r="N227" s="33"/>
      <c r="O227" s="3"/>
      <c r="P227" s="3"/>
      <c r="Q227" s="3"/>
      <c r="R227" s="3"/>
      <c r="S227" s="3"/>
      <c r="T227" s="3"/>
      <c r="U227" s="3"/>
      <c r="V227" s="3"/>
      <c r="W227" s="3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2:41" x14ac:dyDescent="0.2">
      <c r="B228" s="33"/>
      <c r="C228" s="3"/>
      <c r="D228" s="3"/>
      <c r="E228" s="3"/>
      <c r="F228" s="3"/>
      <c r="G228" s="33"/>
      <c r="H228" s="33"/>
      <c r="I228" s="33"/>
      <c r="J228" s="33"/>
      <c r="K228" s="33"/>
      <c r="L228" s="33"/>
      <c r="M228" s="33"/>
      <c r="N228" s="33"/>
      <c r="O228" s="3"/>
      <c r="P228" s="3"/>
      <c r="Q228" s="3"/>
      <c r="R228" s="3"/>
      <c r="S228" s="3"/>
      <c r="T228" s="3"/>
      <c r="U228" s="3"/>
      <c r="V228" s="3"/>
      <c r="W228" s="3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2:41" x14ac:dyDescent="0.2">
      <c r="B229" s="33"/>
      <c r="C229" s="3"/>
      <c r="D229" s="3"/>
      <c r="E229" s="3"/>
      <c r="F229" s="3"/>
      <c r="G229" s="33"/>
      <c r="H229" s="33"/>
      <c r="I229" s="33"/>
      <c r="J229" s="33"/>
      <c r="K229" s="33"/>
      <c r="L229" s="33"/>
      <c r="M229" s="33"/>
      <c r="N229" s="33"/>
      <c r="O229" s="3"/>
      <c r="P229" s="3"/>
      <c r="Q229" s="3"/>
      <c r="R229" s="3"/>
      <c r="S229" s="3"/>
      <c r="T229" s="3"/>
      <c r="U229" s="3"/>
      <c r="V229" s="3"/>
      <c r="W229" s="3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2:41" x14ac:dyDescent="0.2">
      <c r="B230" s="33"/>
      <c r="C230" s="3"/>
      <c r="D230" s="3"/>
      <c r="E230" s="3"/>
      <c r="F230" s="3"/>
      <c r="G230" s="33"/>
      <c r="H230" s="33"/>
      <c r="I230" s="33"/>
      <c r="J230" s="33"/>
      <c r="K230" s="33"/>
      <c r="L230" s="33"/>
      <c r="M230" s="33"/>
      <c r="N230" s="33"/>
      <c r="O230" s="3"/>
      <c r="P230" s="3"/>
      <c r="Q230" s="3"/>
      <c r="R230" s="3"/>
      <c r="S230" s="3"/>
      <c r="T230" s="3"/>
      <c r="U230" s="3"/>
      <c r="V230" s="3"/>
      <c r="W230" s="3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2:41" x14ac:dyDescent="0.2">
      <c r="B231" s="33"/>
      <c r="C231" s="3"/>
      <c r="D231" s="3"/>
      <c r="E231" s="3"/>
      <c r="F231" s="3"/>
      <c r="G231" s="33"/>
      <c r="H231" s="33"/>
      <c r="I231" s="33"/>
      <c r="J231" s="33"/>
      <c r="K231" s="33"/>
      <c r="L231" s="33"/>
      <c r="M231" s="33"/>
      <c r="N231" s="33"/>
      <c r="O231" s="3"/>
      <c r="P231" s="3"/>
      <c r="Q231" s="3"/>
      <c r="R231" s="3"/>
      <c r="S231" s="3"/>
      <c r="T231" s="3"/>
      <c r="U231" s="3"/>
      <c r="V231" s="3"/>
      <c r="W231" s="3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2:41" x14ac:dyDescent="0.2">
      <c r="B232" s="33"/>
      <c r="C232" s="3"/>
      <c r="D232" s="3"/>
      <c r="E232" s="3"/>
      <c r="F232" s="3"/>
      <c r="G232" s="33"/>
      <c r="H232" s="33"/>
      <c r="I232" s="33"/>
      <c r="J232" s="33"/>
      <c r="K232" s="33"/>
      <c r="L232" s="33"/>
      <c r="M232" s="33"/>
      <c r="N232" s="33"/>
      <c r="O232" s="3"/>
      <c r="P232" s="3"/>
      <c r="Q232" s="3"/>
      <c r="R232" s="3"/>
      <c r="S232" s="3"/>
      <c r="T232" s="3"/>
      <c r="U232" s="3"/>
      <c r="V232" s="3"/>
      <c r="W232" s="3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2:41" x14ac:dyDescent="0.2">
      <c r="B233" s="33"/>
      <c r="C233" s="3"/>
      <c r="D233" s="3"/>
      <c r="E233" s="3"/>
      <c r="F233" s="3"/>
      <c r="G233" s="33"/>
      <c r="H233" s="33"/>
      <c r="I233" s="33"/>
      <c r="J233" s="33"/>
      <c r="K233" s="33"/>
      <c r="L233" s="33"/>
      <c r="M233" s="33"/>
      <c r="N233" s="33"/>
      <c r="O233" s="3"/>
      <c r="P233" s="3"/>
      <c r="Q233" s="3"/>
      <c r="R233" s="3"/>
      <c r="S233" s="3"/>
      <c r="T233" s="3"/>
      <c r="U233" s="3"/>
      <c r="V233" s="3"/>
      <c r="W233" s="3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2:41" x14ac:dyDescent="0.2">
      <c r="B234" s="33"/>
      <c r="C234" s="3"/>
      <c r="D234" s="3"/>
      <c r="E234" s="3"/>
      <c r="F234" s="3"/>
      <c r="G234" s="33"/>
      <c r="H234" s="33"/>
      <c r="I234" s="33"/>
      <c r="J234" s="33"/>
      <c r="K234" s="33"/>
      <c r="L234" s="33"/>
      <c r="M234" s="33"/>
      <c r="N234" s="33"/>
      <c r="O234" s="3"/>
      <c r="P234" s="3"/>
      <c r="Q234" s="3"/>
      <c r="R234" s="3"/>
      <c r="S234" s="3"/>
      <c r="T234" s="3"/>
      <c r="U234" s="3"/>
      <c r="V234" s="3"/>
      <c r="W234" s="3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2:41" x14ac:dyDescent="0.2">
      <c r="B235" s="33"/>
      <c r="C235" s="3"/>
      <c r="D235" s="3"/>
      <c r="E235" s="3"/>
      <c r="F235" s="3"/>
      <c r="G235" s="33"/>
      <c r="H235" s="33"/>
      <c r="I235" s="33"/>
      <c r="J235" s="33"/>
      <c r="K235" s="33"/>
      <c r="L235" s="33"/>
      <c r="M235" s="33"/>
      <c r="N235" s="33"/>
      <c r="O235" s="3"/>
      <c r="P235" s="3"/>
      <c r="Q235" s="3"/>
      <c r="R235" s="3"/>
      <c r="S235" s="3"/>
      <c r="T235" s="3"/>
      <c r="U235" s="3"/>
      <c r="V235" s="3"/>
      <c r="W235" s="3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2:41" x14ac:dyDescent="0.2">
      <c r="B236" s="33"/>
      <c r="C236" s="3"/>
      <c r="D236" s="3"/>
      <c r="E236" s="3"/>
      <c r="F236" s="3"/>
      <c r="G236" s="33"/>
      <c r="H236" s="33"/>
      <c r="I236" s="33"/>
      <c r="J236" s="33"/>
      <c r="K236" s="33"/>
      <c r="L236" s="33"/>
      <c r="M236" s="33"/>
      <c r="N236" s="33"/>
      <c r="O236" s="3"/>
      <c r="P236" s="3"/>
      <c r="Q236" s="3"/>
      <c r="R236" s="3"/>
      <c r="S236" s="3"/>
      <c r="T236" s="3"/>
      <c r="U236" s="3"/>
      <c r="V236" s="3"/>
      <c r="W236" s="3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2:41" x14ac:dyDescent="0.2">
      <c r="B237" s="33"/>
      <c r="C237" s="3"/>
      <c r="D237" s="3"/>
      <c r="E237" s="3"/>
      <c r="F237" s="3"/>
      <c r="G237" s="33"/>
      <c r="H237" s="33"/>
      <c r="I237" s="33"/>
      <c r="J237" s="33"/>
      <c r="K237" s="33"/>
      <c r="L237" s="33"/>
      <c r="M237" s="33"/>
      <c r="N237" s="33"/>
      <c r="O237" s="3"/>
      <c r="P237" s="3"/>
      <c r="Q237" s="3"/>
      <c r="R237" s="3"/>
      <c r="S237" s="3"/>
      <c r="T237" s="3"/>
      <c r="U237" s="3"/>
      <c r="V237" s="3"/>
      <c r="W237" s="3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2:41" x14ac:dyDescent="0.2">
      <c r="B238" s="33"/>
      <c r="C238" s="3"/>
      <c r="D238" s="3"/>
      <c r="E238" s="3"/>
      <c r="F238" s="3"/>
      <c r="G238" s="33"/>
      <c r="H238" s="33"/>
      <c r="I238" s="33"/>
      <c r="J238" s="33"/>
      <c r="K238" s="33"/>
      <c r="L238" s="33"/>
      <c r="M238" s="33"/>
      <c r="N238" s="33"/>
      <c r="O238" s="3"/>
      <c r="P238" s="3"/>
      <c r="Q238" s="3"/>
      <c r="R238" s="3"/>
      <c r="S238" s="3"/>
      <c r="T238" s="3"/>
      <c r="U238" s="3"/>
      <c r="V238" s="3"/>
      <c r="W238" s="3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2:41" x14ac:dyDescent="0.2">
      <c r="B239" s="33"/>
      <c r="C239" s="3"/>
      <c r="D239" s="3"/>
      <c r="E239" s="3"/>
      <c r="F239" s="3"/>
      <c r="G239" s="33"/>
      <c r="H239" s="33"/>
      <c r="I239" s="33"/>
      <c r="J239" s="33"/>
      <c r="K239" s="33"/>
      <c r="L239" s="33"/>
      <c r="M239" s="33"/>
      <c r="N239" s="33"/>
      <c r="O239" s="3"/>
      <c r="P239" s="3"/>
      <c r="Q239" s="3"/>
      <c r="R239" s="3"/>
      <c r="S239" s="3"/>
      <c r="T239" s="3"/>
      <c r="U239" s="3"/>
      <c r="V239" s="3"/>
      <c r="W239" s="3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2:41" x14ac:dyDescent="0.2">
      <c r="B240" s="33"/>
      <c r="C240" s="3"/>
      <c r="D240" s="3"/>
      <c r="E240" s="3"/>
      <c r="F240" s="3"/>
      <c r="G240" s="33"/>
      <c r="H240" s="33"/>
      <c r="I240" s="33"/>
      <c r="J240" s="33"/>
      <c r="K240" s="33"/>
      <c r="L240" s="33"/>
      <c r="M240" s="33"/>
      <c r="N240" s="33"/>
      <c r="O240" s="3"/>
      <c r="P240" s="3"/>
      <c r="Q240" s="3"/>
      <c r="R240" s="3"/>
      <c r="S240" s="3"/>
      <c r="T240" s="3"/>
      <c r="U240" s="3"/>
      <c r="V240" s="3"/>
      <c r="W240" s="3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2:41" x14ac:dyDescent="0.2">
      <c r="B241" s="33"/>
      <c r="C241" s="3"/>
      <c r="D241" s="3"/>
      <c r="E241" s="3"/>
      <c r="F241" s="3"/>
      <c r="G241" s="33"/>
      <c r="H241" s="33"/>
      <c r="I241" s="33"/>
      <c r="J241" s="33"/>
      <c r="K241" s="33"/>
      <c r="L241" s="33"/>
      <c r="M241" s="33"/>
      <c r="N241" s="33"/>
      <c r="O241" s="3"/>
      <c r="P241" s="3"/>
      <c r="Q241" s="3"/>
      <c r="R241" s="3"/>
      <c r="S241" s="3"/>
      <c r="T241" s="3"/>
      <c r="U241" s="3"/>
      <c r="V241" s="3"/>
      <c r="W241" s="3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2:41" x14ac:dyDescent="0.2">
      <c r="B242" s="33"/>
      <c r="C242" s="3"/>
      <c r="D242" s="3"/>
      <c r="E242" s="3"/>
      <c r="F242" s="3"/>
      <c r="G242" s="33"/>
      <c r="H242" s="33"/>
      <c r="I242" s="33"/>
      <c r="J242" s="33"/>
      <c r="K242" s="33"/>
      <c r="L242" s="33"/>
      <c r="M242" s="33"/>
      <c r="N242" s="33"/>
      <c r="O242" s="3"/>
      <c r="P242" s="3"/>
      <c r="Q242" s="3"/>
      <c r="R242" s="3"/>
      <c r="S242" s="3"/>
      <c r="T242" s="3"/>
      <c r="U242" s="3"/>
      <c r="V242" s="3"/>
      <c r="W242" s="3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2:41" x14ac:dyDescent="0.2">
      <c r="B243" s="33"/>
      <c r="C243" s="3"/>
      <c r="D243" s="3"/>
      <c r="E243" s="3"/>
      <c r="F243" s="3"/>
      <c r="G243" s="33"/>
      <c r="H243" s="33"/>
      <c r="I243" s="33"/>
      <c r="J243" s="33"/>
      <c r="K243" s="33"/>
      <c r="L243" s="33"/>
      <c r="M243" s="33"/>
      <c r="N243" s="33"/>
      <c r="O243" s="3"/>
      <c r="P243" s="3"/>
      <c r="Q243" s="3"/>
      <c r="R243" s="3"/>
      <c r="S243" s="3"/>
      <c r="T243" s="3"/>
      <c r="U243" s="3"/>
      <c r="V243" s="3"/>
      <c r="W243" s="3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2:41" x14ac:dyDescent="0.2">
      <c r="B244" s="33"/>
      <c r="C244" s="3"/>
      <c r="D244" s="3"/>
      <c r="E244" s="3"/>
      <c r="F244" s="3"/>
      <c r="G244" s="33"/>
      <c r="H244" s="33"/>
      <c r="I244" s="33"/>
      <c r="J244" s="33"/>
      <c r="K244" s="33"/>
      <c r="L244" s="33"/>
      <c r="M244" s="33"/>
      <c r="N244" s="33"/>
      <c r="O244" s="3"/>
      <c r="P244" s="3"/>
      <c r="Q244" s="3"/>
      <c r="R244" s="3"/>
      <c r="S244" s="3"/>
      <c r="T244" s="3"/>
      <c r="U244" s="3"/>
      <c r="V244" s="3"/>
      <c r="W244" s="3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2:41" x14ac:dyDescent="0.2">
      <c r="B245" s="33"/>
      <c r="C245" s="3"/>
      <c r="D245" s="3"/>
      <c r="E245" s="3"/>
      <c r="F245" s="3"/>
      <c r="G245" s="33"/>
      <c r="H245" s="33"/>
      <c r="I245" s="33"/>
      <c r="J245" s="33"/>
      <c r="K245" s="33"/>
      <c r="L245" s="33"/>
      <c r="M245" s="33"/>
      <c r="N245" s="33"/>
      <c r="O245" s="3"/>
      <c r="P245" s="3"/>
      <c r="Q245" s="3"/>
      <c r="R245" s="3"/>
      <c r="S245" s="3"/>
      <c r="T245" s="3"/>
      <c r="U245" s="3"/>
      <c r="V245" s="3"/>
      <c r="W245" s="3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2:41" x14ac:dyDescent="0.2">
      <c r="B246" s="33"/>
      <c r="C246" s="3"/>
      <c r="D246" s="3"/>
      <c r="E246" s="3"/>
      <c r="F246" s="3"/>
      <c r="G246" s="33"/>
      <c r="H246" s="33"/>
      <c r="I246" s="33"/>
      <c r="J246" s="33"/>
      <c r="K246" s="33"/>
      <c r="L246" s="33"/>
      <c r="M246" s="33"/>
      <c r="N246" s="33"/>
      <c r="O246" s="3"/>
      <c r="P246" s="3"/>
      <c r="Q246" s="3"/>
      <c r="R246" s="3"/>
      <c r="S246" s="3"/>
      <c r="T246" s="3"/>
      <c r="U246" s="3"/>
      <c r="V246" s="3"/>
      <c r="W246" s="3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2:41" x14ac:dyDescent="0.2">
      <c r="B247" s="33"/>
      <c r="C247" s="3"/>
      <c r="D247" s="3"/>
      <c r="E247" s="3"/>
      <c r="F247" s="3"/>
      <c r="G247" s="33"/>
      <c r="H247" s="33"/>
      <c r="I247" s="33"/>
      <c r="J247" s="33"/>
      <c r="K247" s="33"/>
      <c r="L247" s="33"/>
      <c r="M247" s="33"/>
      <c r="N247" s="33"/>
      <c r="O247" s="3"/>
      <c r="P247" s="3"/>
      <c r="Q247" s="3"/>
      <c r="R247" s="3"/>
      <c r="S247" s="3"/>
      <c r="T247" s="3"/>
      <c r="U247" s="3"/>
      <c r="V247" s="3"/>
      <c r="W247" s="3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2:41" x14ac:dyDescent="0.2">
      <c r="B248" s="33"/>
      <c r="C248" s="3"/>
      <c r="D248" s="3"/>
      <c r="E248" s="3"/>
      <c r="F248" s="3"/>
      <c r="G248" s="33"/>
      <c r="H248" s="33"/>
      <c r="I248" s="33"/>
      <c r="J248" s="33"/>
      <c r="K248" s="33"/>
      <c r="L248" s="33"/>
      <c r="M248" s="33"/>
      <c r="N248" s="33"/>
      <c r="O248" s="3"/>
      <c r="P248" s="3"/>
      <c r="Q248" s="3"/>
      <c r="R248" s="3"/>
      <c r="S248" s="3"/>
      <c r="T248" s="3"/>
      <c r="U248" s="3"/>
      <c r="V248" s="3"/>
      <c r="W248" s="3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2:41" x14ac:dyDescent="0.2">
      <c r="B249" s="33"/>
      <c r="C249" s="3"/>
      <c r="D249" s="3"/>
      <c r="E249" s="3"/>
      <c r="F249" s="3"/>
      <c r="G249" s="33"/>
      <c r="H249" s="33"/>
      <c r="I249" s="33"/>
      <c r="J249" s="33"/>
      <c r="K249" s="33"/>
      <c r="L249" s="33"/>
      <c r="M249" s="33"/>
      <c r="N249" s="33"/>
      <c r="O249" s="3"/>
      <c r="P249" s="3"/>
      <c r="Q249" s="3"/>
      <c r="R249" s="3"/>
      <c r="S249" s="3"/>
      <c r="T249" s="3"/>
      <c r="U249" s="3"/>
      <c r="V249" s="3"/>
      <c r="W249" s="3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2:41" x14ac:dyDescent="0.2">
      <c r="B250" s="33"/>
      <c r="C250" s="3"/>
      <c r="D250" s="3"/>
      <c r="E250" s="3"/>
      <c r="F250" s="3"/>
      <c r="G250" s="33"/>
      <c r="H250" s="33"/>
      <c r="I250" s="33"/>
      <c r="J250" s="33"/>
      <c r="K250" s="33"/>
      <c r="L250" s="33"/>
      <c r="M250" s="33"/>
      <c r="N250" s="33"/>
      <c r="O250" s="3"/>
      <c r="P250" s="3"/>
      <c r="Q250" s="3"/>
      <c r="R250" s="3"/>
      <c r="S250" s="3"/>
      <c r="T250" s="3"/>
      <c r="U250" s="3"/>
      <c r="V250" s="3"/>
      <c r="W250" s="3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2:41" x14ac:dyDescent="0.2">
      <c r="B251" s="33"/>
      <c r="C251" s="3"/>
      <c r="D251" s="3"/>
      <c r="E251" s="3"/>
      <c r="F251" s="3"/>
      <c r="G251" s="33"/>
      <c r="H251" s="33"/>
      <c r="I251" s="33"/>
      <c r="J251" s="33"/>
      <c r="K251" s="33"/>
      <c r="L251" s="33"/>
      <c r="M251" s="33"/>
      <c r="N251" s="33"/>
      <c r="O251" s="3"/>
      <c r="P251" s="3"/>
      <c r="Q251" s="3"/>
      <c r="R251" s="3"/>
      <c r="S251" s="3"/>
      <c r="T251" s="3"/>
      <c r="U251" s="3"/>
      <c r="V251" s="3"/>
      <c r="W251" s="3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2:41" x14ac:dyDescent="0.2">
      <c r="B252" s="33"/>
      <c r="C252" s="3"/>
      <c r="D252" s="3"/>
      <c r="E252" s="3"/>
      <c r="F252" s="3"/>
      <c r="G252" s="33"/>
      <c r="H252" s="33"/>
      <c r="I252" s="33"/>
      <c r="J252" s="33"/>
      <c r="K252" s="33"/>
      <c r="L252" s="33"/>
      <c r="M252" s="33"/>
      <c r="N252" s="33"/>
      <c r="O252" s="3"/>
      <c r="P252" s="3"/>
      <c r="Q252" s="3"/>
      <c r="R252" s="3"/>
      <c r="S252" s="3"/>
      <c r="T252" s="3"/>
      <c r="U252" s="3"/>
      <c r="V252" s="3"/>
      <c r="W252" s="3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2:41" x14ac:dyDescent="0.2">
      <c r="B253" s="33"/>
      <c r="C253" s="3"/>
      <c r="D253" s="3"/>
      <c r="E253" s="3"/>
      <c r="F253" s="3"/>
      <c r="G253" s="33"/>
      <c r="H253" s="33"/>
      <c r="I253" s="33"/>
      <c r="J253" s="33"/>
      <c r="K253" s="33"/>
      <c r="L253" s="33"/>
      <c r="M253" s="33"/>
      <c r="N253" s="33"/>
      <c r="O253" s="3"/>
      <c r="P253" s="3"/>
      <c r="Q253" s="3"/>
      <c r="R253" s="3"/>
      <c r="S253" s="3"/>
      <c r="T253" s="3"/>
      <c r="U253" s="3"/>
      <c r="V253" s="3"/>
      <c r="W253" s="3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2:41" x14ac:dyDescent="0.2">
      <c r="B254" s="33"/>
      <c r="C254" s="3"/>
      <c r="D254" s="3"/>
      <c r="E254" s="3"/>
      <c r="F254" s="3"/>
      <c r="G254" s="33"/>
      <c r="H254" s="33"/>
      <c r="I254" s="33"/>
      <c r="J254" s="33"/>
      <c r="K254" s="33"/>
      <c r="L254" s="33"/>
      <c r="M254" s="33"/>
      <c r="N254" s="33"/>
      <c r="O254" s="3"/>
      <c r="P254" s="3"/>
      <c r="Q254" s="3"/>
      <c r="R254" s="3"/>
      <c r="S254" s="3"/>
      <c r="T254" s="3"/>
      <c r="U254" s="3"/>
      <c r="V254" s="3"/>
      <c r="W254" s="3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2:41" x14ac:dyDescent="0.2">
      <c r="B255" s="33"/>
      <c r="C255" s="3"/>
      <c r="D255" s="3"/>
      <c r="E255" s="3"/>
      <c r="F255" s="3"/>
      <c r="G255" s="33"/>
      <c r="H255" s="33"/>
      <c r="I255" s="33"/>
      <c r="J255" s="33"/>
      <c r="K255" s="33"/>
      <c r="L255" s="33"/>
      <c r="M255" s="33"/>
      <c r="N255" s="33"/>
      <c r="O255" s="3"/>
      <c r="P255" s="3"/>
      <c r="Q255" s="3"/>
      <c r="R255" s="3"/>
      <c r="S255" s="3"/>
      <c r="T255" s="3"/>
      <c r="U255" s="3"/>
      <c r="V255" s="3"/>
      <c r="W255" s="3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2:41" x14ac:dyDescent="0.2">
      <c r="B256" s="33"/>
      <c r="C256" s="3"/>
      <c r="D256" s="3"/>
      <c r="E256" s="3"/>
      <c r="F256" s="3"/>
      <c r="G256" s="33"/>
      <c r="H256" s="33"/>
      <c r="I256" s="33"/>
      <c r="J256" s="33"/>
      <c r="K256" s="33"/>
      <c r="L256" s="33"/>
      <c r="M256" s="33"/>
      <c r="N256" s="33"/>
      <c r="O256" s="3"/>
      <c r="P256" s="3"/>
      <c r="Q256" s="3"/>
      <c r="R256" s="3"/>
      <c r="S256" s="3"/>
      <c r="T256" s="3"/>
      <c r="U256" s="3"/>
      <c r="V256" s="3"/>
      <c r="W256" s="3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2:41" x14ac:dyDescent="0.2">
      <c r="B257" s="33"/>
      <c r="C257" s="3"/>
      <c r="D257" s="3"/>
      <c r="E257" s="3"/>
      <c r="F257" s="3"/>
      <c r="G257" s="33"/>
      <c r="H257" s="33"/>
      <c r="I257" s="33"/>
      <c r="J257" s="33"/>
      <c r="K257" s="33"/>
      <c r="L257" s="33"/>
      <c r="M257" s="33"/>
      <c r="N257" s="33"/>
      <c r="O257" s="3"/>
      <c r="P257" s="3"/>
      <c r="Q257" s="3"/>
      <c r="R257" s="3"/>
      <c r="S257" s="3"/>
      <c r="T257" s="3"/>
      <c r="U257" s="3"/>
      <c r="V257" s="3"/>
      <c r="W257" s="3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2:41" x14ac:dyDescent="0.2">
      <c r="B258" s="33"/>
      <c r="C258" s="3"/>
      <c r="D258" s="3"/>
      <c r="E258" s="3"/>
      <c r="F258" s="3"/>
      <c r="G258" s="33"/>
      <c r="H258" s="33"/>
      <c r="I258" s="33"/>
      <c r="J258" s="33"/>
      <c r="K258" s="33"/>
      <c r="L258" s="33"/>
      <c r="M258" s="33"/>
      <c r="N258" s="33"/>
      <c r="O258" s="3"/>
      <c r="P258" s="3"/>
      <c r="Q258" s="3"/>
      <c r="R258" s="3"/>
      <c r="S258" s="3"/>
      <c r="T258" s="3"/>
      <c r="U258" s="3"/>
      <c r="V258" s="3"/>
      <c r="W258" s="3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2:41" x14ac:dyDescent="0.2">
      <c r="B259" s="33"/>
      <c r="C259" s="3"/>
      <c r="D259" s="3"/>
      <c r="E259" s="3"/>
      <c r="F259" s="3"/>
      <c r="G259" s="33"/>
      <c r="H259" s="33"/>
      <c r="I259" s="33"/>
      <c r="J259" s="33"/>
      <c r="K259" s="33"/>
      <c r="L259" s="33"/>
      <c r="M259" s="33"/>
      <c r="N259" s="33"/>
      <c r="O259" s="3"/>
      <c r="P259" s="3"/>
      <c r="Q259" s="3"/>
      <c r="R259" s="3"/>
      <c r="S259" s="3"/>
      <c r="T259" s="3"/>
      <c r="U259" s="3"/>
      <c r="V259" s="3"/>
      <c r="W259" s="3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2:41" x14ac:dyDescent="0.2">
      <c r="B260" s="33"/>
      <c r="C260" s="3"/>
      <c r="D260" s="3"/>
      <c r="E260" s="3"/>
      <c r="F260" s="3"/>
      <c r="G260" s="33"/>
      <c r="H260" s="33"/>
      <c r="I260" s="33"/>
      <c r="J260" s="33"/>
      <c r="K260" s="33"/>
      <c r="L260" s="33"/>
      <c r="M260" s="33"/>
      <c r="N260" s="33"/>
      <c r="O260" s="3"/>
      <c r="P260" s="3"/>
      <c r="Q260" s="3"/>
      <c r="R260" s="3"/>
      <c r="S260" s="3"/>
      <c r="T260" s="3"/>
      <c r="U260" s="3"/>
      <c r="V260" s="3"/>
      <c r="W260" s="3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2:41" x14ac:dyDescent="0.2">
      <c r="B261" s="33"/>
      <c r="C261" s="3"/>
      <c r="D261" s="3"/>
      <c r="E261" s="3"/>
      <c r="F261" s="3"/>
      <c r="G261" s="33"/>
      <c r="H261" s="33"/>
      <c r="I261" s="33"/>
      <c r="J261" s="33"/>
      <c r="K261" s="33"/>
      <c r="L261" s="33"/>
      <c r="M261" s="33"/>
      <c r="N261" s="33"/>
      <c r="O261" s="3"/>
      <c r="P261" s="3"/>
      <c r="Q261" s="3"/>
      <c r="R261" s="3"/>
      <c r="S261" s="3"/>
      <c r="T261" s="3"/>
      <c r="U261" s="3"/>
      <c r="V261" s="3"/>
      <c r="W261" s="3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2:41" x14ac:dyDescent="0.2">
      <c r="B262" s="33"/>
      <c r="C262" s="3"/>
      <c r="D262" s="3"/>
      <c r="E262" s="3"/>
      <c r="F262" s="3"/>
      <c r="G262" s="33"/>
      <c r="H262" s="33"/>
      <c r="I262" s="33"/>
      <c r="J262" s="33"/>
      <c r="K262" s="33"/>
      <c r="L262" s="33"/>
      <c r="M262" s="33"/>
      <c r="N262" s="33"/>
      <c r="O262" s="3"/>
      <c r="P262" s="3"/>
      <c r="Q262" s="3"/>
      <c r="R262" s="3"/>
      <c r="S262" s="3"/>
      <c r="T262" s="3"/>
      <c r="U262" s="3"/>
      <c r="V262" s="3"/>
      <c r="W262" s="3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2:41" x14ac:dyDescent="0.2">
      <c r="B263" s="33"/>
      <c r="C263" s="3"/>
      <c r="D263" s="3"/>
      <c r="E263" s="3"/>
      <c r="F263" s="3"/>
      <c r="G263" s="33"/>
      <c r="H263" s="33"/>
      <c r="I263" s="33"/>
      <c r="J263" s="33"/>
      <c r="K263" s="33"/>
      <c r="L263" s="33"/>
      <c r="M263" s="33"/>
      <c r="N263" s="33"/>
      <c r="O263" s="3"/>
      <c r="P263" s="3"/>
      <c r="Q263" s="3"/>
      <c r="R263" s="3"/>
      <c r="S263" s="3"/>
      <c r="T263" s="3"/>
      <c r="U263" s="3"/>
      <c r="V263" s="3"/>
      <c r="W263" s="3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2:41" x14ac:dyDescent="0.2">
      <c r="B264" s="33"/>
      <c r="C264" s="3"/>
      <c r="D264" s="3"/>
      <c r="E264" s="3"/>
      <c r="F264" s="3"/>
      <c r="G264" s="33"/>
      <c r="H264" s="33"/>
      <c r="I264" s="33"/>
      <c r="J264" s="33"/>
      <c r="K264" s="33"/>
      <c r="L264" s="33"/>
      <c r="M264" s="33"/>
      <c r="N264" s="33"/>
      <c r="O264" s="3"/>
      <c r="P264" s="3"/>
      <c r="Q264" s="3"/>
      <c r="R264" s="3"/>
      <c r="S264" s="3"/>
      <c r="T264" s="3"/>
      <c r="U264" s="3"/>
      <c r="V264" s="3"/>
      <c r="W264" s="3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2:41" x14ac:dyDescent="0.2">
      <c r="B265" s="33"/>
      <c r="C265" s="3"/>
      <c r="D265" s="3"/>
      <c r="E265" s="3"/>
      <c r="F265" s="3"/>
      <c r="G265" s="33"/>
      <c r="H265" s="33"/>
      <c r="I265" s="33"/>
      <c r="J265" s="33"/>
      <c r="K265" s="33"/>
      <c r="L265" s="33"/>
      <c r="M265" s="33"/>
      <c r="N265" s="33"/>
      <c r="O265" s="3"/>
      <c r="P265" s="3"/>
      <c r="Q265" s="3"/>
      <c r="R265" s="3"/>
      <c r="S265" s="3"/>
      <c r="T265" s="3"/>
      <c r="U265" s="3"/>
      <c r="V265" s="3"/>
      <c r="W265" s="3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2:41" x14ac:dyDescent="0.2">
      <c r="B266" s="33"/>
      <c r="C266" s="3"/>
      <c r="D266" s="3"/>
      <c r="E266" s="3"/>
      <c r="F266" s="3"/>
      <c r="G266" s="33"/>
      <c r="H266" s="33"/>
      <c r="I266" s="33"/>
      <c r="J266" s="33"/>
      <c r="K266" s="33"/>
      <c r="L266" s="33"/>
      <c r="M266" s="33"/>
      <c r="N266" s="33"/>
      <c r="O266" s="3"/>
      <c r="P266" s="3"/>
      <c r="Q266" s="3"/>
      <c r="R266" s="3"/>
      <c r="S266" s="3"/>
      <c r="T266" s="3"/>
      <c r="U266" s="3"/>
      <c r="V266" s="3"/>
      <c r="W266" s="3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2:41" x14ac:dyDescent="0.2">
      <c r="B267" s="33"/>
      <c r="C267" s="3"/>
      <c r="D267" s="3"/>
      <c r="E267" s="3"/>
      <c r="F267" s="3"/>
      <c r="G267" s="33"/>
      <c r="H267" s="33"/>
      <c r="I267" s="33"/>
      <c r="J267" s="33"/>
      <c r="K267" s="33"/>
      <c r="L267" s="33"/>
      <c r="M267" s="33"/>
      <c r="N267" s="33"/>
      <c r="O267" s="3"/>
      <c r="P267" s="3"/>
      <c r="Q267" s="3"/>
      <c r="R267" s="3"/>
      <c r="S267" s="3"/>
      <c r="T267" s="3"/>
      <c r="U267" s="3"/>
      <c r="V267" s="3"/>
      <c r="W267" s="3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2:41" x14ac:dyDescent="0.2">
      <c r="B268" s="33"/>
      <c r="C268" s="3"/>
      <c r="D268" s="3"/>
      <c r="E268" s="3"/>
      <c r="F268" s="3"/>
      <c r="G268" s="33"/>
      <c r="H268" s="33"/>
      <c r="I268" s="33"/>
      <c r="J268" s="33"/>
      <c r="K268" s="33"/>
      <c r="L268" s="33"/>
      <c r="M268" s="33"/>
      <c r="N268" s="33"/>
      <c r="O268" s="3"/>
      <c r="P268" s="3"/>
      <c r="Q268" s="3"/>
      <c r="R268" s="3"/>
      <c r="S268" s="3"/>
      <c r="T268" s="3"/>
      <c r="U268" s="3"/>
      <c r="V268" s="3"/>
      <c r="W268" s="3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2:41" x14ac:dyDescent="0.2">
      <c r="B269" s="33"/>
      <c r="C269" s="3"/>
      <c r="D269" s="3"/>
      <c r="E269" s="3"/>
      <c r="F269" s="3"/>
      <c r="G269" s="33"/>
      <c r="H269" s="33"/>
      <c r="I269" s="33"/>
      <c r="J269" s="33"/>
      <c r="K269" s="33"/>
      <c r="L269" s="33"/>
      <c r="M269" s="33"/>
      <c r="N269" s="33"/>
      <c r="O269" s="3"/>
      <c r="P269" s="3"/>
      <c r="Q269" s="3"/>
      <c r="R269" s="3"/>
      <c r="S269" s="3"/>
      <c r="T269" s="3"/>
      <c r="U269" s="3"/>
      <c r="V269" s="3"/>
      <c r="W269" s="3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2:41" x14ac:dyDescent="0.2">
      <c r="B270" s="33"/>
      <c r="C270" s="3"/>
      <c r="D270" s="3"/>
      <c r="E270" s="3"/>
      <c r="F270" s="3"/>
      <c r="G270" s="33"/>
      <c r="H270" s="33"/>
      <c r="I270" s="33"/>
      <c r="J270" s="33"/>
      <c r="K270" s="33"/>
      <c r="L270" s="33"/>
      <c r="M270" s="33"/>
      <c r="N270" s="33"/>
      <c r="O270" s="3"/>
      <c r="P270" s="3"/>
      <c r="Q270" s="3"/>
      <c r="R270" s="3"/>
      <c r="S270" s="3"/>
      <c r="T270" s="3"/>
      <c r="U270" s="3"/>
      <c r="V270" s="3"/>
      <c r="W270" s="3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2:41" x14ac:dyDescent="0.2">
      <c r="B271" s="33"/>
      <c r="C271" s="3"/>
      <c r="D271" s="3"/>
      <c r="E271" s="3"/>
      <c r="F271" s="3"/>
      <c r="G271" s="33"/>
      <c r="H271" s="33"/>
      <c r="I271" s="33"/>
      <c r="J271" s="33"/>
      <c r="K271" s="33"/>
      <c r="L271" s="33"/>
      <c r="M271" s="33"/>
      <c r="N271" s="33"/>
      <c r="O271" s="3"/>
      <c r="P271" s="3"/>
      <c r="Q271" s="3"/>
      <c r="R271" s="3"/>
      <c r="S271" s="3"/>
      <c r="T271" s="3"/>
      <c r="U271" s="3"/>
      <c r="V271" s="3"/>
      <c r="W271" s="3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2:41" x14ac:dyDescent="0.2">
      <c r="B272" s="33"/>
      <c r="C272" s="3"/>
      <c r="D272" s="3"/>
      <c r="E272" s="3"/>
      <c r="F272" s="3"/>
      <c r="G272" s="33"/>
      <c r="H272" s="33"/>
      <c r="I272" s="33"/>
      <c r="J272" s="33"/>
      <c r="K272" s="33"/>
      <c r="L272" s="33"/>
      <c r="M272" s="33"/>
      <c r="N272" s="33"/>
      <c r="O272" s="3"/>
      <c r="P272" s="3"/>
      <c r="Q272" s="3"/>
      <c r="R272" s="3"/>
      <c r="S272" s="3"/>
      <c r="T272" s="3"/>
      <c r="U272" s="3"/>
      <c r="V272" s="3"/>
      <c r="W272" s="3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2:41" x14ac:dyDescent="0.2">
      <c r="B273" s="33"/>
      <c r="C273" s="3"/>
      <c r="D273" s="3"/>
      <c r="E273" s="3"/>
      <c r="F273" s="3"/>
      <c r="G273" s="33"/>
      <c r="H273" s="33"/>
      <c r="I273" s="33"/>
      <c r="J273" s="33"/>
      <c r="K273" s="33"/>
      <c r="L273" s="33"/>
      <c r="M273" s="33"/>
      <c r="N273" s="33"/>
      <c r="O273" s="3"/>
      <c r="P273" s="3"/>
      <c r="Q273" s="3"/>
      <c r="R273" s="3"/>
      <c r="S273" s="3"/>
      <c r="T273" s="3"/>
      <c r="U273" s="3"/>
      <c r="V273" s="3"/>
      <c r="W273" s="3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2:41" x14ac:dyDescent="0.2">
      <c r="B274" s="33"/>
      <c r="C274" s="3"/>
      <c r="D274" s="3"/>
      <c r="E274" s="3"/>
      <c r="F274" s="3"/>
      <c r="G274" s="33"/>
      <c r="H274" s="33"/>
      <c r="I274" s="33"/>
      <c r="J274" s="33"/>
      <c r="K274" s="33"/>
      <c r="L274" s="33"/>
      <c r="M274" s="33"/>
      <c r="N274" s="33"/>
      <c r="O274" s="3"/>
      <c r="P274" s="3"/>
      <c r="Q274" s="3"/>
      <c r="R274" s="3"/>
      <c r="S274" s="3"/>
      <c r="T274" s="3"/>
      <c r="U274" s="3"/>
      <c r="V274" s="3"/>
      <c r="W274" s="3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2:41" x14ac:dyDescent="0.2">
      <c r="B275" s="33"/>
      <c r="C275" s="3"/>
      <c r="D275" s="3"/>
      <c r="E275" s="3"/>
      <c r="F275" s="3"/>
      <c r="G275" s="33"/>
      <c r="H275" s="33"/>
      <c r="I275" s="33"/>
      <c r="J275" s="33"/>
      <c r="K275" s="33"/>
      <c r="L275" s="33"/>
      <c r="M275" s="33"/>
      <c r="N275" s="33"/>
      <c r="O275" s="3"/>
      <c r="P275" s="3"/>
      <c r="Q275" s="3"/>
      <c r="R275" s="3"/>
      <c r="S275" s="3"/>
      <c r="T275" s="3"/>
      <c r="U275" s="3"/>
      <c r="V275" s="3"/>
      <c r="W275" s="3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2:41" x14ac:dyDescent="0.2">
      <c r="B276" s="33"/>
      <c r="C276" s="3"/>
      <c r="D276" s="3"/>
      <c r="E276" s="3"/>
      <c r="F276" s="3"/>
      <c r="G276" s="33"/>
      <c r="H276" s="33"/>
      <c r="I276" s="33"/>
      <c r="J276" s="33"/>
      <c r="K276" s="33"/>
      <c r="L276" s="33"/>
      <c r="M276" s="33"/>
      <c r="N276" s="33"/>
      <c r="O276" s="3"/>
      <c r="P276" s="3"/>
      <c r="Q276" s="3"/>
      <c r="R276" s="3"/>
      <c r="S276" s="3"/>
      <c r="T276" s="3"/>
      <c r="U276" s="3"/>
      <c r="V276" s="3"/>
      <c r="W276" s="3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2:41" x14ac:dyDescent="0.2">
      <c r="B277" s="33"/>
      <c r="C277" s="3"/>
      <c r="D277" s="3"/>
      <c r="E277" s="3"/>
      <c r="F277" s="3"/>
      <c r="G277" s="33"/>
      <c r="H277" s="33"/>
      <c r="I277" s="33"/>
      <c r="J277" s="33"/>
      <c r="K277" s="33"/>
      <c r="L277" s="33"/>
      <c r="M277" s="33"/>
      <c r="N277" s="33"/>
      <c r="O277" s="3"/>
      <c r="P277" s="3"/>
      <c r="Q277" s="3"/>
      <c r="R277" s="3"/>
      <c r="S277" s="3"/>
      <c r="T277" s="3"/>
      <c r="U277" s="3"/>
      <c r="V277" s="3"/>
      <c r="W277" s="3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2:41" x14ac:dyDescent="0.2">
      <c r="B278" s="33"/>
      <c r="C278" s="3"/>
      <c r="D278" s="3"/>
      <c r="E278" s="3"/>
      <c r="F278" s="3"/>
      <c r="G278" s="33"/>
      <c r="H278" s="33"/>
      <c r="I278" s="33"/>
      <c r="J278" s="33"/>
      <c r="K278" s="33"/>
      <c r="L278" s="33"/>
      <c r="M278" s="33"/>
      <c r="N278" s="33"/>
      <c r="O278" s="3"/>
      <c r="P278" s="3"/>
      <c r="Q278" s="3"/>
      <c r="R278" s="3"/>
      <c r="S278" s="3"/>
      <c r="T278" s="3"/>
      <c r="U278" s="3"/>
      <c r="V278" s="3"/>
      <c r="W278" s="3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2:41" x14ac:dyDescent="0.2">
      <c r="B279" s="33"/>
      <c r="C279" s="3"/>
      <c r="D279" s="3"/>
      <c r="E279" s="3"/>
      <c r="F279" s="3"/>
      <c r="G279" s="33"/>
      <c r="H279" s="33"/>
      <c r="I279" s="33"/>
      <c r="J279" s="33"/>
      <c r="K279" s="33"/>
      <c r="L279" s="33"/>
      <c r="M279" s="33"/>
      <c r="N279" s="33"/>
      <c r="O279" s="3"/>
      <c r="P279" s="3"/>
      <c r="Q279" s="3"/>
      <c r="R279" s="3"/>
      <c r="S279" s="3"/>
      <c r="T279" s="3"/>
      <c r="U279" s="3"/>
      <c r="V279" s="3"/>
      <c r="W279" s="3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2:41" x14ac:dyDescent="0.2">
      <c r="B280" s="33"/>
      <c r="C280" s="3"/>
      <c r="D280" s="3"/>
      <c r="E280" s="3"/>
      <c r="F280" s="3"/>
      <c r="G280" s="33"/>
      <c r="H280" s="33"/>
      <c r="I280" s="33"/>
      <c r="J280" s="33"/>
      <c r="K280" s="33"/>
      <c r="L280" s="33"/>
      <c r="M280" s="33"/>
      <c r="N280" s="33"/>
      <c r="O280" s="3"/>
      <c r="P280" s="3"/>
      <c r="Q280" s="3"/>
      <c r="R280" s="3"/>
      <c r="S280" s="3"/>
      <c r="T280" s="3"/>
      <c r="U280" s="3"/>
      <c r="V280" s="3"/>
      <c r="W280" s="3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2:41" x14ac:dyDescent="0.2">
      <c r="B281" s="33"/>
      <c r="C281" s="3"/>
      <c r="D281" s="3"/>
      <c r="E281" s="3"/>
      <c r="F281" s="3"/>
      <c r="G281" s="33"/>
      <c r="H281" s="33"/>
      <c r="I281" s="33"/>
      <c r="J281" s="33"/>
      <c r="K281" s="33"/>
      <c r="L281" s="33"/>
      <c r="M281" s="33"/>
      <c r="N281" s="33"/>
      <c r="O281" s="3"/>
      <c r="P281" s="3"/>
      <c r="Q281" s="3"/>
      <c r="R281" s="3"/>
      <c r="S281" s="3"/>
      <c r="T281" s="3"/>
      <c r="U281" s="3"/>
      <c r="V281" s="3"/>
      <c r="W281" s="3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2:41" x14ac:dyDescent="0.2">
      <c r="B282" s="33"/>
      <c r="C282" s="3"/>
      <c r="D282" s="3"/>
      <c r="E282" s="3"/>
      <c r="F282" s="3"/>
      <c r="G282" s="33"/>
      <c r="H282" s="33"/>
      <c r="I282" s="33"/>
      <c r="J282" s="33"/>
      <c r="K282" s="33"/>
      <c r="L282" s="33"/>
      <c r="M282" s="33"/>
      <c r="N282" s="33"/>
      <c r="O282" s="3"/>
      <c r="P282" s="3"/>
      <c r="Q282" s="3"/>
      <c r="R282" s="3"/>
      <c r="S282" s="3"/>
      <c r="T282" s="3"/>
      <c r="U282" s="3"/>
      <c r="V282" s="3"/>
      <c r="W282" s="3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</sheetData>
  <mergeCells count="1">
    <mergeCell ref="A1:H2"/>
  </mergeCells>
  <conditionalFormatting sqref="M26:N31 M7:N22">
    <cfRule type="cellIs" dxfId="6" priority="5" operator="equal">
      <formula>3</formula>
    </cfRule>
    <cfRule type="cellIs" dxfId="5" priority="6" operator="equal">
      <formula>1</formula>
    </cfRule>
    <cfRule type="cellIs" dxfId="4" priority="7" operator="equal">
      <formula>2</formula>
    </cfRule>
  </conditionalFormatting>
  <conditionalFormatting sqref="L2">
    <cfRule type="expression" dxfId="3" priority="4">
      <formula>$K$2&gt;0</formula>
    </cfRule>
  </conditionalFormatting>
  <conditionalFormatting sqref="M26:N31 M7:N22">
    <cfRule type="cellIs" dxfId="2" priority="1" operator="equal">
      <formula>3</formula>
    </cfRule>
    <cfRule type="cellIs" dxfId="1" priority="2" operator="equal">
      <formula>1</formula>
    </cfRule>
    <cfRule type="cellIs" dxfId="0" priority="3" operator="equal">
      <formula>2</formula>
    </cfRule>
  </conditionalFormatting>
  <pageMargins left="0.15" right="0.13" top="0.2" bottom="0.12" header="0" footer="0"/>
  <pageSetup paperSize="9" orientation="landscape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5</vt:i4>
      </vt:variant>
    </vt:vector>
  </HeadingPairs>
  <TitlesOfParts>
    <vt:vector size="5" baseType="lpstr">
      <vt:lpstr>Skabelon</vt:lpstr>
      <vt:lpstr>09-05-2017</vt:lpstr>
      <vt:lpstr>16-05-2017</vt:lpstr>
      <vt:lpstr>23-05-2017</vt:lpstr>
      <vt:lpstr>30-05-2017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 Schibsbye</dc:creator>
  <cp:lastModifiedBy>Bruger</cp:lastModifiedBy>
  <cp:lastPrinted>2016-06-21T14:30:28Z</cp:lastPrinted>
  <dcterms:created xsi:type="dcterms:W3CDTF">2001-02-23T03:42:25Z</dcterms:created>
  <dcterms:modified xsi:type="dcterms:W3CDTF">2017-05-23T19:10:26Z</dcterms:modified>
</cp:coreProperties>
</file>